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Documents\FVH Original\Internet 2021-2022\"/>
    </mc:Choice>
  </mc:AlternateContent>
  <xr:revisionPtr revIDLastSave="0" documentId="13_ncr:1_{80D3D0E9-6067-4BEE-98CE-F6B78CA2304D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KOL Ffm" sheetId="12" r:id="rId1"/>
  </sheets>
  <definedNames>
    <definedName name="_xlnm._FilterDatabase" localSheetId="0" hidden="1">'KOL Ffm'!$A$4:$U$476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2" l="1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U12" i="12"/>
  <c r="T12" i="12"/>
  <c r="U11" i="12"/>
  <c r="T11" i="12"/>
  <c r="U10" i="12"/>
  <c r="T10" i="12"/>
  <c r="U9" i="12"/>
  <c r="T9" i="12"/>
  <c r="U8" i="12"/>
  <c r="T8" i="12"/>
  <c r="U7" i="12"/>
  <c r="T7" i="12"/>
  <c r="T46" i="12" l="1"/>
  <c r="T47" i="12"/>
  <c r="U47" i="12"/>
  <c r="T48" i="12"/>
  <c r="U48" i="12"/>
  <c r="U43" i="12"/>
  <c r="S60" i="12"/>
  <c r="Q60" i="12"/>
  <c r="P60" i="12"/>
  <c r="O60" i="12"/>
  <c r="N60" i="12"/>
  <c r="M60" i="12"/>
  <c r="U59" i="12"/>
  <c r="T59" i="12"/>
  <c r="U58" i="12"/>
  <c r="T58" i="12"/>
  <c r="U57" i="12"/>
  <c r="T57" i="12"/>
  <c r="U56" i="12"/>
  <c r="T56" i="12"/>
  <c r="U55" i="12"/>
  <c r="T55" i="12"/>
  <c r="U54" i="12"/>
  <c r="T54" i="12"/>
  <c r="U53" i="12"/>
  <c r="T53" i="12"/>
  <c r="U52" i="12"/>
  <c r="T52" i="12"/>
  <c r="U51" i="12"/>
  <c r="T51" i="12"/>
  <c r="U50" i="12"/>
  <c r="T50" i="12"/>
  <c r="U49" i="12"/>
  <c r="T49" i="12"/>
  <c r="U46" i="12"/>
  <c r="U45" i="12"/>
  <c r="T45" i="12"/>
  <c r="U44" i="12"/>
  <c r="T44" i="12"/>
  <c r="T43" i="12"/>
  <c r="U42" i="12"/>
  <c r="T42" i="12"/>
  <c r="U41" i="12"/>
  <c r="T41" i="12"/>
  <c r="T60" i="12" l="1"/>
  <c r="U60" i="12"/>
  <c r="S26" i="12"/>
  <c r="Q26" i="12"/>
  <c r="P26" i="12"/>
  <c r="O26" i="12"/>
  <c r="N26" i="12"/>
  <c r="M26" i="12"/>
  <c r="T26" i="12" l="1"/>
  <c r="U26" i="12"/>
</calcChain>
</file>

<file path=xl/sharedStrings.xml><?xml version="1.0" encoding="utf-8"?>
<sst xmlns="http://schemas.openxmlformats.org/spreadsheetml/2006/main" count="1732" uniqueCount="124">
  <si>
    <t>1. Spieltag</t>
  </si>
  <si>
    <t>-</t>
  </si>
  <si>
    <t>:</t>
  </si>
  <si>
    <t>2.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</si>
  <si>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</si>
  <si>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</si>
  <si>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</si>
  <si>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</si>
  <si>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</si>
  <si>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</si>
  <si>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</si>
  <si>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</si>
  <si>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</si>
  <si>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</si>
  <si>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</si>
  <si>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</si>
  <si>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</si>
  <si>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</si>
  <si>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</si>
  <si>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</si>
  <si>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</si>
  <si>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</si>
  <si>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</si>
  <si>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</si>
  <si>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</si>
  <si>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</si>
  <si>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</si>
  <si>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</si>
  <si>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</si>
  <si>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</si>
  <si>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</si>
  <si>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</si>
  <si>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</si>
  <si>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</si>
  <si>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</si>
  <si>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35. Spieltag</t>
  </si>
  <si>
    <t>36. Spieltag</t>
  </si>
  <si>
    <t>37. Spieltag</t>
  </si>
  <si>
    <t>38. Spieltag</t>
  </si>
  <si>
    <t>SV Viktoria Preußen 07 Ffm</t>
  </si>
  <si>
    <t>FC Tempo Ffm</t>
  </si>
  <si>
    <t>FC Croatia Ffm</t>
  </si>
  <si>
    <t>SG Concordia Eschersheim</t>
  </si>
  <si>
    <t>1. FC Maroc 74 Ffm</t>
  </si>
  <si>
    <t>SC Weißblau Ffm</t>
  </si>
  <si>
    <t>FC Gudesding Ffm</t>
  </si>
  <si>
    <t>FC Kalbach</t>
  </si>
  <si>
    <t>Spvgg. 02 Griesheim</t>
  </si>
  <si>
    <t>FC Kosova Ffm</t>
  </si>
  <si>
    <t>SV 07 Heddernheim</t>
  </si>
  <si>
    <t>FC Posavina Ffm</t>
  </si>
  <si>
    <t>SV Griesheim Tarik Ffm</t>
  </si>
  <si>
    <t>FC Union Niederrad</t>
  </si>
  <si>
    <t>TSG Nieder-Erlenbach</t>
  </si>
  <si>
    <t>FV 1920 Hausen</t>
  </si>
  <si>
    <t>TSKV Türkgücü Ffm</t>
  </si>
  <si>
    <t xml:space="preserve">FV Saz Rock Ffm </t>
  </si>
  <si>
    <t>TuS Makkabi Ffm</t>
  </si>
  <si>
    <t>3. Spieltag</t>
  </si>
  <si>
    <t>Die aktuelle Tabelle finden sie am Ende der Datei</t>
  </si>
  <si>
    <t>Kreisoberliga Frankfurt Saison 2021 / 2022</t>
  </si>
  <si>
    <t>spielfrei</t>
  </si>
  <si>
    <t>25./26.08.2021</t>
  </si>
  <si>
    <t>15./16.09.2021</t>
  </si>
  <si>
    <t>06./07.10.2021</t>
  </si>
  <si>
    <t>27./28.10.2021</t>
  </si>
  <si>
    <t>16./17.03.2022</t>
  </si>
  <si>
    <t>13./14.04.2022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</si>
  <si>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</si>
  <si>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</si>
  <si>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</si>
  <si>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</si>
  <si>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</si>
  <si>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</si>
  <si>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</si>
  <si>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</si>
  <si>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</si>
  <si>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</si>
  <si>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</si>
  <si>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</si>
  <si>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</si>
  <si>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</si>
  <si>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</si>
  <si>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</si>
  <si>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</si>
  <si>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</si>
  <si>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</si>
  <si>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</si>
  <si>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</si>
  <si>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</si>
  <si>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</si>
  <si>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</si>
  <si>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Summen</t>
  </si>
  <si>
    <t>KL : Gerhard Richter, Handy 0163-7498146, flanke11@web.de</t>
  </si>
  <si>
    <r>
      <t xml:space="preserve">26.05.2022 </t>
    </r>
    <r>
      <rPr>
        <b/>
        <sz val="10"/>
        <color rgb="FF0000FF"/>
        <rFont val="Arial"/>
        <family val="2"/>
      </rPr>
      <t>Christi Himmelfahrt</t>
    </r>
  </si>
  <si>
    <r>
      <t>04.06.2022</t>
    </r>
    <r>
      <rPr>
        <b/>
        <sz val="10"/>
        <color rgb="FF0000FF"/>
        <rFont val="Arial"/>
        <family val="2"/>
      </rPr>
      <t xml:space="preserve"> Pfingstsamstag</t>
    </r>
  </si>
  <si>
    <t>Do</t>
  </si>
  <si>
    <t>Mi</t>
  </si>
  <si>
    <t>Fr</t>
  </si>
  <si>
    <t>vorgezogen vom 7. Spieltag</t>
  </si>
  <si>
    <t>Sa</t>
  </si>
  <si>
    <t>Do.</t>
  </si>
  <si>
    <t>4.</t>
  </si>
  <si>
    <t>5.</t>
  </si>
  <si>
    <t>16.</t>
  </si>
  <si>
    <t>17.</t>
  </si>
  <si>
    <t>Nachholspiele vom 2. Spieltag</t>
  </si>
  <si>
    <t>01./02.09.2021</t>
  </si>
  <si>
    <t>Nachholspiel vom 3. Spieltag</t>
  </si>
  <si>
    <t>vorgezogen vom 11. Spieltag</t>
  </si>
  <si>
    <t>Nachholspiel vom 15. Spieltag</t>
  </si>
  <si>
    <t>Kreisoberliga Frankfurt  Tabelle nach der Vorrunde Stand 21.11.2021</t>
  </si>
  <si>
    <t>Wertung</t>
  </si>
  <si>
    <t>Urteil</t>
  </si>
  <si>
    <r>
      <t>FC Tempo Ffm</t>
    </r>
    <r>
      <rPr>
        <b/>
        <sz val="10"/>
        <color rgb="FFFF0000"/>
        <rFont val="Arial"/>
        <family val="2"/>
      </rPr>
      <t xml:space="preserve"> ***</t>
    </r>
  </si>
  <si>
    <t>Rebstock</t>
  </si>
  <si>
    <t>*** Urteil Verbandssportgericht: FC Tempo - FC Kosova 0:3 und 3 Punkte Abzug für FC Tempo</t>
  </si>
  <si>
    <r>
      <t>SV Griesheim Tarik Ffm</t>
    </r>
    <r>
      <rPr>
        <b/>
        <sz val="10"/>
        <color rgb="FFFF0000"/>
        <rFont val="Arial"/>
        <family val="2"/>
      </rPr>
      <t xml:space="preserve"> ***</t>
    </r>
  </si>
  <si>
    <r>
      <t>TSKV Türkgücü Ffm</t>
    </r>
    <r>
      <rPr>
        <b/>
        <sz val="10"/>
        <color rgb="FFFF0000"/>
        <rFont val="Arial"/>
        <family val="2"/>
      </rPr>
      <t xml:space="preserve"> Rebstock</t>
    </r>
  </si>
  <si>
    <t>Di</t>
  </si>
  <si>
    <r>
      <t>FC Croatia Ffm</t>
    </r>
    <r>
      <rPr>
        <b/>
        <sz val="10"/>
        <color rgb="FFFF0000"/>
        <rFont val="Arial"/>
        <family val="2"/>
      </rPr>
      <t xml:space="preserve"> ***</t>
    </r>
  </si>
  <si>
    <t>Nachholspiel vom 30. Spieltag</t>
  </si>
  <si>
    <r>
      <t>19 Mannschaften, 1 Aufsteiger</t>
    </r>
    <r>
      <rPr>
        <b/>
        <sz val="10"/>
        <color rgb="FF0000FF"/>
        <rFont val="Arial"/>
        <family val="2"/>
      </rPr>
      <t xml:space="preserve"> (FC Kalbach)</t>
    </r>
    <r>
      <rPr>
        <b/>
        <sz val="10"/>
        <rFont val="Arial"/>
        <family val="2"/>
      </rPr>
      <t xml:space="preserve">, Es steigen aus der Kreisoberliga mindestens 3 Mannschaften ab. Aufgrund der möglichen Absteiger aus der Gruppenliga West kann sich die Anzahl der </t>
    </r>
    <r>
      <rPr>
        <b/>
        <sz val="10"/>
        <color rgb="FF0000FF"/>
        <rFont val="Arial"/>
        <family val="2"/>
      </rPr>
      <t xml:space="preserve">Absteiger (SC Weißblau,  FV Saz Rock, SV Griesheim Tarik, TSG Nieder-Erlenbach, FC Maroc) </t>
    </r>
    <r>
      <rPr>
        <b/>
        <sz val="10"/>
        <rFont val="Arial"/>
        <family val="2"/>
      </rPr>
      <t xml:space="preserve">bis auf maximal 6 erhöhen. - Richtzahl 17
</t>
    </r>
    <r>
      <rPr>
        <b/>
        <sz val="10"/>
        <color rgb="FFFF0000"/>
        <rFont val="Arial"/>
        <family val="2"/>
      </rPr>
      <t>*** Urteil Verbandssportgericht: FC Tempo - FC Kosova 0:3 und 3 Punkte Abzug für FC Tempo
*** Wertung TSG Nieder-Erlenbach - FC Croatia 3:0 - Urteil Sportgericht:  FC Croatia 3 Pkt. Abzug
*** Urteil Sportgericht Gr. Tarik- FV Saz Rock (7:3) 0:3 gewertet und 6 Punkte Abzug für Gr. Tarik
Urteil Sportgericht Gr. Tarik - FC Kalbach  0:3 gewertet und 3 Punkte Abzug für Gr. Tarik
Wertung Spvgg. Griesheim 02 - TuS Makkabi (2:3) 3:0 gewertet</t>
    </r>
  </si>
  <si>
    <t>Kreisoberliga Frankfurt  Abschlusstabelle Stand 12.06.2022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</si>
</sst>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3">
    <xf numFmtId="0" fontId="0" fillId="0" borderId="0" xfId="0"/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39" xfId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1"/>
  <sheetViews>
    <sheetView tabSelected="1" zoomScale="90" zoomScaleNormal="90" workbookViewId="0">
      <pane ySplit="4" topLeftCell="A5" activePane="bottomLeft" state="frozen"/>
      <selection pane="bottomLeft" activeCell="AD16" sqref="AD16"/>
    </sheetView>
  </sheetViews>
  <sheetFormatPr baseColWidth="10" defaultRowHeight="12.75" x14ac:dyDescent="0.25"/>
  <cols>
    <col min="1" max="1" width="11" style="30" customWidth="1"/>
    <col min="2" max="2" width="11" style="37" customWidth="1"/>
    <col min="3" max="3" width="6.85546875" style="31" customWidth="1"/>
    <col min="4" max="4" width="30.7109375" style="30" customWidth="1"/>
    <col min="5" max="5" width="2.7109375" style="30" customWidth="1"/>
    <col min="6" max="6" width="30.7109375" style="30" customWidth="1"/>
    <col min="7" max="7" width="5.7109375" style="30" customWidth="1"/>
    <col min="8" max="8" width="2.7109375" style="30" customWidth="1"/>
    <col min="9" max="9" width="5.7109375" style="31" customWidth="1"/>
    <col min="10" max="10" width="8.42578125" style="30" customWidth="1"/>
    <col min="11" max="11" width="6.7109375" style="3" customWidth="1"/>
    <col min="12" max="12" width="30.28515625" style="3" customWidth="1"/>
    <col min="13" max="15" width="5.7109375" style="3" customWidth="1"/>
    <col min="16" max="17" width="5.7109375" style="6" customWidth="1"/>
    <col min="18" max="18" width="3.42578125" style="6" customWidth="1"/>
    <col min="19" max="21" width="5.7109375" style="3" customWidth="1"/>
    <col min="22" max="22" width="11.42578125" style="33"/>
    <col min="23" max="23" width="3.28515625" style="33" bestFit="1" customWidth="1"/>
    <col min="24" max="24" width="3" style="33" bestFit="1" customWidth="1"/>
    <col min="25" max="25" width="2.42578125" style="33" bestFit="1" customWidth="1"/>
    <col min="26" max="26" width="3" style="33" bestFit="1" customWidth="1"/>
    <col min="27" max="27" width="3.28515625" style="33" bestFit="1" customWidth="1"/>
    <col min="28" max="28" width="1.85546875" style="33" bestFit="1" customWidth="1"/>
    <col min="29" max="29" width="3.28515625" style="33" bestFit="1" customWidth="1"/>
    <col min="30" max="30" width="4.140625" style="33" bestFit="1" customWidth="1"/>
    <col min="31" max="31" width="3.28515625" style="33" bestFit="1" customWidth="1"/>
    <col min="32" max="16384" width="11.42578125" style="33"/>
  </cols>
  <sheetData>
    <row r="1" spans="1:24" s="5" customFormat="1" ht="15.75" x14ac:dyDescent="0.25">
      <c r="A1" s="1"/>
      <c r="B1" s="1"/>
      <c r="C1" s="2"/>
      <c r="D1" s="163" t="s">
        <v>60</v>
      </c>
      <c r="E1" s="163"/>
      <c r="F1" s="163"/>
      <c r="G1" s="3"/>
      <c r="H1" s="3"/>
      <c r="I1" s="3"/>
      <c r="J1" s="3"/>
      <c r="K1" s="3"/>
      <c r="L1" s="3"/>
      <c r="M1" s="4"/>
      <c r="O1" s="3"/>
      <c r="P1" s="3"/>
      <c r="Q1" s="3"/>
      <c r="R1" s="3"/>
      <c r="S1" s="3"/>
      <c r="V1" s="3"/>
      <c r="W1" s="3"/>
      <c r="X1" s="3"/>
    </row>
    <row r="2" spans="1:24" s="5" customFormat="1" ht="15.75" x14ac:dyDescent="0.25">
      <c r="A2" s="3"/>
      <c r="B2" s="3"/>
      <c r="C2" s="3"/>
      <c r="D2" s="164" t="s">
        <v>59</v>
      </c>
      <c r="E2" s="164"/>
      <c r="F2" s="1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5" customHeight="1" x14ac:dyDescent="0.25">
      <c r="D3" s="162" t="s">
        <v>93</v>
      </c>
      <c r="E3" s="162"/>
      <c r="F3" s="162"/>
      <c r="G3" s="32"/>
      <c r="H3" s="32"/>
      <c r="I3" s="32"/>
      <c r="P3" s="3"/>
      <c r="Q3" s="3"/>
      <c r="R3" s="3"/>
    </row>
    <row r="4" spans="1:24" ht="13.5" thickBot="1" x14ac:dyDescent="0.3">
      <c r="A4" s="32"/>
      <c r="B4" s="6"/>
      <c r="D4" s="32"/>
      <c r="E4" s="32"/>
      <c r="F4" s="34"/>
      <c r="G4" s="32"/>
      <c r="H4" s="32"/>
      <c r="I4" s="32"/>
      <c r="J4" s="6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4" ht="13.5" thickBot="1" x14ac:dyDescent="0.3">
      <c r="A5" s="32"/>
      <c r="B5" s="6"/>
      <c r="D5" s="32"/>
      <c r="E5" s="32"/>
      <c r="F5" s="34"/>
      <c r="G5" s="32"/>
      <c r="H5" s="32"/>
      <c r="I5" s="32"/>
      <c r="J5" s="6"/>
      <c r="K5" s="174" t="s">
        <v>123</v>
      </c>
      <c r="L5" s="175"/>
      <c r="M5" s="175"/>
      <c r="N5" s="175"/>
      <c r="O5" s="175"/>
      <c r="P5" s="175"/>
      <c r="Q5" s="175"/>
      <c r="R5" s="175"/>
      <c r="S5" s="175"/>
      <c r="T5" s="175"/>
      <c r="U5" s="176"/>
    </row>
    <row r="6" spans="1:24" ht="13.5" thickBot="1" x14ac:dyDescent="0.3">
      <c r="A6" s="32"/>
      <c r="B6" s="6"/>
      <c r="D6" s="35" t="s">
        <v>0</v>
      </c>
      <c r="E6" s="35"/>
      <c r="F6" s="36">
        <v>44423</v>
      </c>
      <c r="G6" s="32"/>
      <c r="H6" s="32"/>
      <c r="I6" s="32"/>
      <c r="J6" s="37"/>
      <c r="K6" s="8" t="s">
        <v>68</v>
      </c>
      <c r="L6" s="8" t="s">
        <v>69</v>
      </c>
      <c r="M6" s="8" t="s">
        <v>70</v>
      </c>
      <c r="N6" s="9" t="s">
        <v>71</v>
      </c>
      <c r="O6" s="10" t="s">
        <v>72</v>
      </c>
      <c r="P6" s="11" t="s">
        <v>73</v>
      </c>
      <c r="Q6" s="156" t="s">
        <v>74</v>
      </c>
      <c r="R6" s="157"/>
      <c r="S6" s="158"/>
      <c r="T6" s="8" t="s">
        <v>75</v>
      </c>
      <c r="U6" s="8" t="s">
        <v>76</v>
      </c>
    </row>
    <row r="7" spans="1:24" x14ac:dyDescent="0.25">
      <c r="A7" s="95"/>
      <c r="B7" s="51"/>
      <c r="C7" s="38">
        <v>0.625</v>
      </c>
      <c r="D7" s="95" t="s">
        <v>39</v>
      </c>
      <c r="E7" s="95" t="s">
        <v>1</v>
      </c>
      <c r="F7" s="95" t="s">
        <v>52</v>
      </c>
      <c r="G7" s="95">
        <v>2</v>
      </c>
      <c r="H7" s="95" t="s">
        <v>2</v>
      </c>
      <c r="I7" s="95">
        <v>1</v>
      </c>
      <c r="J7" s="37"/>
      <c r="K7" s="55" t="s">
        <v>77</v>
      </c>
      <c r="L7" s="93" t="s">
        <v>46</v>
      </c>
      <c r="M7" s="56">
        <v>36</v>
      </c>
      <c r="N7" s="57">
        <v>30</v>
      </c>
      <c r="O7" s="58">
        <v>3</v>
      </c>
      <c r="P7" s="59">
        <v>3</v>
      </c>
      <c r="Q7" s="56">
        <v>142</v>
      </c>
      <c r="R7" s="60" t="s">
        <v>2</v>
      </c>
      <c r="S7" s="61">
        <v>49</v>
      </c>
      <c r="T7" s="62">
        <f t="shared" ref="T7:T25" si="0">Q7-S7</f>
        <v>93</v>
      </c>
      <c r="U7" s="55">
        <f>N7*3+O7</f>
        <v>93</v>
      </c>
    </row>
    <row r="8" spans="1:24" x14ac:dyDescent="0.25">
      <c r="A8" s="95"/>
      <c r="B8" s="51"/>
      <c r="C8" s="38">
        <v>0.625</v>
      </c>
      <c r="D8" s="95" t="s">
        <v>54</v>
      </c>
      <c r="E8" s="95" t="s">
        <v>1</v>
      </c>
      <c r="F8" s="95" t="s">
        <v>42</v>
      </c>
      <c r="G8" s="95">
        <v>0</v>
      </c>
      <c r="H8" s="95" t="s">
        <v>2</v>
      </c>
      <c r="I8" s="95">
        <v>4</v>
      </c>
      <c r="J8" s="40"/>
      <c r="K8" s="12" t="s">
        <v>78</v>
      </c>
      <c r="L8" s="13" t="s">
        <v>47</v>
      </c>
      <c r="M8" s="14">
        <v>36</v>
      </c>
      <c r="N8" s="15">
        <v>28</v>
      </c>
      <c r="O8" s="16">
        <v>4</v>
      </c>
      <c r="P8" s="17">
        <v>4</v>
      </c>
      <c r="Q8" s="14">
        <v>119</v>
      </c>
      <c r="R8" s="18" t="s">
        <v>2</v>
      </c>
      <c r="S8" s="19">
        <v>43</v>
      </c>
      <c r="T8" s="22">
        <f t="shared" si="0"/>
        <v>76</v>
      </c>
      <c r="U8" s="12">
        <f>N8*3+O8</f>
        <v>88</v>
      </c>
    </row>
    <row r="9" spans="1:24" x14ac:dyDescent="0.25">
      <c r="A9" s="95"/>
      <c r="B9" s="51"/>
      <c r="C9" s="39">
        <v>0.64583333333333337</v>
      </c>
      <c r="D9" s="95" t="s">
        <v>48</v>
      </c>
      <c r="E9" s="95" t="s">
        <v>1</v>
      </c>
      <c r="F9" s="95" t="s">
        <v>53</v>
      </c>
      <c r="G9" s="95">
        <v>3</v>
      </c>
      <c r="H9" s="95" t="s">
        <v>2</v>
      </c>
      <c r="I9" s="95">
        <v>2</v>
      </c>
      <c r="J9" s="40"/>
      <c r="K9" s="21" t="s">
        <v>79</v>
      </c>
      <c r="L9" s="13" t="s">
        <v>114</v>
      </c>
      <c r="M9" s="14">
        <v>36</v>
      </c>
      <c r="N9" s="15">
        <v>28</v>
      </c>
      <c r="O9" s="16">
        <v>1</v>
      </c>
      <c r="P9" s="17">
        <v>7</v>
      </c>
      <c r="Q9" s="14">
        <v>135</v>
      </c>
      <c r="R9" s="18" t="s">
        <v>2</v>
      </c>
      <c r="S9" s="19">
        <v>51</v>
      </c>
      <c r="T9" s="20">
        <f t="shared" si="0"/>
        <v>84</v>
      </c>
      <c r="U9" s="137">
        <f>N9*3+O9-3</f>
        <v>82</v>
      </c>
    </row>
    <row r="10" spans="1:24" x14ac:dyDescent="0.25">
      <c r="A10" s="95"/>
      <c r="B10" s="51"/>
      <c r="C10" s="39">
        <v>0.64583333333333337</v>
      </c>
      <c r="D10" s="95" t="s">
        <v>46</v>
      </c>
      <c r="E10" s="95" t="s">
        <v>1</v>
      </c>
      <c r="F10" s="95" t="s">
        <v>57</v>
      </c>
      <c r="G10" s="95">
        <v>4</v>
      </c>
      <c r="H10" s="95" t="s">
        <v>2</v>
      </c>
      <c r="I10" s="95">
        <v>1</v>
      </c>
      <c r="J10" s="40"/>
      <c r="K10" s="12" t="s">
        <v>102</v>
      </c>
      <c r="L10" s="13" t="s">
        <v>42</v>
      </c>
      <c r="M10" s="14">
        <v>36</v>
      </c>
      <c r="N10" s="15">
        <v>20</v>
      </c>
      <c r="O10" s="16">
        <v>5</v>
      </c>
      <c r="P10" s="17">
        <v>11</v>
      </c>
      <c r="Q10" s="14">
        <v>113</v>
      </c>
      <c r="R10" s="18" t="s">
        <v>2</v>
      </c>
      <c r="S10" s="19">
        <v>69</v>
      </c>
      <c r="T10" s="20">
        <f t="shared" si="0"/>
        <v>44</v>
      </c>
      <c r="U10" s="12">
        <f t="shared" ref="U10:U19" si="1">N10*3+O10</f>
        <v>65</v>
      </c>
    </row>
    <row r="11" spans="1:24" x14ac:dyDescent="0.25">
      <c r="A11" s="95"/>
      <c r="B11" s="51"/>
      <c r="C11" s="39">
        <v>0.64583333333333337</v>
      </c>
      <c r="D11" s="95" t="s">
        <v>40</v>
      </c>
      <c r="E11" s="95" t="s">
        <v>1</v>
      </c>
      <c r="F11" s="95" t="s">
        <v>50</v>
      </c>
      <c r="G11" s="95">
        <v>4</v>
      </c>
      <c r="H11" s="95" t="s">
        <v>2</v>
      </c>
      <c r="I11" s="95">
        <v>0</v>
      </c>
      <c r="J11" s="40"/>
      <c r="K11" s="21" t="s">
        <v>103</v>
      </c>
      <c r="L11" s="13" t="s">
        <v>48</v>
      </c>
      <c r="M11" s="14">
        <v>36</v>
      </c>
      <c r="N11" s="15">
        <v>18</v>
      </c>
      <c r="O11" s="16">
        <v>7</v>
      </c>
      <c r="P11" s="17">
        <v>11</v>
      </c>
      <c r="Q11" s="14">
        <v>102</v>
      </c>
      <c r="R11" s="18" t="s">
        <v>2</v>
      </c>
      <c r="S11" s="19">
        <v>71</v>
      </c>
      <c r="T11" s="23">
        <f t="shared" si="0"/>
        <v>31</v>
      </c>
      <c r="U11" s="12">
        <f t="shared" si="1"/>
        <v>61</v>
      </c>
    </row>
    <row r="12" spans="1:24" x14ac:dyDescent="0.25">
      <c r="A12" s="95"/>
      <c r="B12" s="51"/>
      <c r="C12" s="39">
        <v>0.64583333333333337</v>
      </c>
      <c r="D12" s="95" t="s">
        <v>51</v>
      </c>
      <c r="E12" s="95" t="s">
        <v>1</v>
      </c>
      <c r="F12" s="95" t="s">
        <v>45</v>
      </c>
      <c r="G12" s="95">
        <v>1</v>
      </c>
      <c r="H12" s="95" t="s">
        <v>2</v>
      </c>
      <c r="I12" s="95">
        <v>6</v>
      </c>
      <c r="J12" s="40"/>
      <c r="K12" s="12" t="s">
        <v>80</v>
      </c>
      <c r="L12" s="100" t="s">
        <v>49</v>
      </c>
      <c r="M12" s="102">
        <v>36</v>
      </c>
      <c r="N12" s="104">
        <v>18</v>
      </c>
      <c r="O12" s="106">
        <v>7</v>
      </c>
      <c r="P12" s="108">
        <v>11</v>
      </c>
      <c r="Q12" s="102">
        <v>112</v>
      </c>
      <c r="R12" s="110" t="s">
        <v>2</v>
      </c>
      <c r="S12" s="112">
        <v>93</v>
      </c>
      <c r="T12" s="133">
        <f t="shared" si="0"/>
        <v>19</v>
      </c>
      <c r="U12" s="12">
        <f t="shared" si="1"/>
        <v>61</v>
      </c>
    </row>
    <row r="13" spans="1:24" x14ac:dyDescent="0.25">
      <c r="A13" s="95"/>
      <c r="B13" s="51"/>
      <c r="C13" s="39">
        <v>0.64583333333333337</v>
      </c>
      <c r="D13" s="95" t="s">
        <v>44</v>
      </c>
      <c r="E13" s="95" t="s">
        <v>1</v>
      </c>
      <c r="F13" s="95" t="s">
        <v>56</v>
      </c>
      <c r="G13" s="95">
        <v>4</v>
      </c>
      <c r="H13" s="95" t="s">
        <v>2</v>
      </c>
      <c r="I13" s="95">
        <v>6</v>
      </c>
      <c r="J13" s="40"/>
      <c r="K13" s="21" t="s">
        <v>81</v>
      </c>
      <c r="L13" s="13" t="s">
        <v>57</v>
      </c>
      <c r="M13" s="14">
        <v>36</v>
      </c>
      <c r="N13" s="15">
        <v>17</v>
      </c>
      <c r="O13" s="16">
        <v>9</v>
      </c>
      <c r="P13" s="17">
        <v>10</v>
      </c>
      <c r="Q13" s="14">
        <v>89</v>
      </c>
      <c r="R13" s="18" t="s">
        <v>2</v>
      </c>
      <c r="S13" s="19">
        <v>71</v>
      </c>
      <c r="T13" s="24">
        <f t="shared" si="0"/>
        <v>18</v>
      </c>
      <c r="U13" s="12">
        <f t="shared" si="1"/>
        <v>60</v>
      </c>
    </row>
    <row r="14" spans="1:24" x14ac:dyDescent="0.25">
      <c r="A14" s="95"/>
      <c r="B14" s="51"/>
      <c r="C14" s="39">
        <v>0.64583333333333337</v>
      </c>
      <c r="D14" s="95" t="s">
        <v>55</v>
      </c>
      <c r="E14" s="95" t="s">
        <v>1</v>
      </c>
      <c r="F14" s="95" t="s">
        <v>41</v>
      </c>
      <c r="G14" s="95">
        <v>8</v>
      </c>
      <c r="H14" s="95" t="s">
        <v>2</v>
      </c>
      <c r="I14" s="95">
        <v>2</v>
      </c>
      <c r="J14" s="40"/>
      <c r="K14" s="12" t="s">
        <v>82</v>
      </c>
      <c r="L14" s="101" t="s">
        <v>45</v>
      </c>
      <c r="M14" s="103">
        <v>36</v>
      </c>
      <c r="N14" s="105">
        <v>18</v>
      </c>
      <c r="O14" s="107">
        <v>5</v>
      </c>
      <c r="P14" s="109">
        <v>13</v>
      </c>
      <c r="Q14" s="103">
        <v>103</v>
      </c>
      <c r="R14" s="111" t="s">
        <v>2</v>
      </c>
      <c r="S14" s="113">
        <v>79</v>
      </c>
      <c r="T14" s="114">
        <f t="shared" si="0"/>
        <v>24</v>
      </c>
      <c r="U14" s="21">
        <f t="shared" si="1"/>
        <v>59</v>
      </c>
    </row>
    <row r="15" spans="1:24" x14ac:dyDescent="0.25">
      <c r="A15" s="95"/>
      <c r="B15" s="51"/>
      <c r="C15" s="39">
        <v>0.64583333333333337</v>
      </c>
      <c r="D15" s="95" t="s">
        <v>47</v>
      </c>
      <c r="E15" s="95" t="s">
        <v>1</v>
      </c>
      <c r="F15" s="95" t="s">
        <v>43</v>
      </c>
      <c r="G15" s="95">
        <v>4</v>
      </c>
      <c r="H15" s="95" t="s">
        <v>2</v>
      </c>
      <c r="I15" s="95">
        <v>0</v>
      </c>
      <c r="J15" s="40"/>
      <c r="K15" s="21" t="s">
        <v>83</v>
      </c>
      <c r="L15" s="13" t="s">
        <v>50</v>
      </c>
      <c r="M15" s="14">
        <v>36</v>
      </c>
      <c r="N15" s="15">
        <v>18</v>
      </c>
      <c r="O15" s="16">
        <v>2</v>
      </c>
      <c r="P15" s="17">
        <v>16</v>
      </c>
      <c r="Q15" s="14">
        <v>100</v>
      </c>
      <c r="R15" s="18" t="s">
        <v>2</v>
      </c>
      <c r="S15" s="19">
        <v>79</v>
      </c>
      <c r="T15" s="24">
        <f t="shared" si="0"/>
        <v>21</v>
      </c>
      <c r="U15" s="12">
        <f t="shared" si="1"/>
        <v>56</v>
      </c>
    </row>
    <row r="16" spans="1:24" x14ac:dyDescent="0.25">
      <c r="A16" s="95"/>
      <c r="B16" s="51"/>
      <c r="C16" s="39"/>
      <c r="D16" s="7" t="s">
        <v>61</v>
      </c>
      <c r="E16" s="95"/>
      <c r="F16" s="41" t="s">
        <v>49</v>
      </c>
      <c r="G16" s="159"/>
      <c r="H16" s="160"/>
      <c r="I16" s="161"/>
      <c r="J16" s="40"/>
      <c r="K16" s="12" t="s">
        <v>84</v>
      </c>
      <c r="L16" s="97" t="s">
        <v>55</v>
      </c>
      <c r="M16" s="14">
        <v>36</v>
      </c>
      <c r="N16" s="15">
        <v>16</v>
      </c>
      <c r="O16" s="16">
        <v>4</v>
      </c>
      <c r="P16" s="17">
        <v>16</v>
      </c>
      <c r="Q16" s="14">
        <v>99</v>
      </c>
      <c r="R16" s="18" t="s">
        <v>2</v>
      </c>
      <c r="S16" s="19">
        <v>103</v>
      </c>
      <c r="T16" s="24">
        <f t="shared" si="0"/>
        <v>-4</v>
      </c>
      <c r="U16" s="12">
        <f t="shared" si="1"/>
        <v>52</v>
      </c>
    </row>
    <row r="17" spans="1:21" x14ac:dyDescent="0.25">
      <c r="J17" s="40"/>
      <c r="K17" s="21" t="s">
        <v>85</v>
      </c>
      <c r="L17" s="13" t="s">
        <v>54</v>
      </c>
      <c r="M17" s="14">
        <v>36</v>
      </c>
      <c r="N17" s="15">
        <v>14</v>
      </c>
      <c r="O17" s="16">
        <v>6</v>
      </c>
      <c r="P17" s="17">
        <v>16</v>
      </c>
      <c r="Q17" s="14">
        <v>83</v>
      </c>
      <c r="R17" s="18" t="s">
        <v>2</v>
      </c>
      <c r="S17" s="19">
        <v>79</v>
      </c>
      <c r="T17" s="24">
        <f t="shared" si="0"/>
        <v>4</v>
      </c>
      <c r="U17" s="12">
        <f t="shared" si="1"/>
        <v>48</v>
      </c>
    </row>
    <row r="18" spans="1:21" x14ac:dyDescent="0.25">
      <c r="A18" s="32"/>
      <c r="B18" s="6"/>
      <c r="D18" s="35" t="s">
        <v>3</v>
      </c>
      <c r="E18" s="35"/>
      <c r="F18" s="36">
        <v>44430</v>
      </c>
      <c r="G18" s="32"/>
      <c r="H18" s="32"/>
      <c r="I18" s="32"/>
      <c r="J18" s="6"/>
      <c r="K18" s="12" t="s">
        <v>86</v>
      </c>
      <c r="L18" s="13" t="s">
        <v>52</v>
      </c>
      <c r="M18" s="14">
        <v>36</v>
      </c>
      <c r="N18" s="15">
        <v>14</v>
      </c>
      <c r="O18" s="16">
        <v>4</v>
      </c>
      <c r="P18" s="17">
        <v>18</v>
      </c>
      <c r="Q18" s="14">
        <v>75</v>
      </c>
      <c r="R18" s="18" t="s">
        <v>2</v>
      </c>
      <c r="S18" s="19">
        <v>69</v>
      </c>
      <c r="T18" s="24">
        <f t="shared" si="0"/>
        <v>6</v>
      </c>
      <c r="U18" s="12">
        <f t="shared" si="1"/>
        <v>46</v>
      </c>
    </row>
    <row r="19" spans="1:21" x14ac:dyDescent="0.25">
      <c r="A19" s="95"/>
      <c r="B19" s="51"/>
      <c r="C19" s="38">
        <v>0.625</v>
      </c>
      <c r="D19" s="95" t="s">
        <v>50</v>
      </c>
      <c r="E19" s="95" t="s">
        <v>1</v>
      </c>
      <c r="F19" s="95" t="s">
        <v>51</v>
      </c>
      <c r="G19" s="95">
        <v>2</v>
      </c>
      <c r="H19" s="95" t="s">
        <v>2</v>
      </c>
      <c r="I19" s="95">
        <v>1</v>
      </c>
      <c r="J19" s="40"/>
      <c r="K19" s="21" t="s">
        <v>87</v>
      </c>
      <c r="L19" s="13" t="s">
        <v>39</v>
      </c>
      <c r="M19" s="14">
        <v>36</v>
      </c>
      <c r="N19" s="15">
        <v>13</v>
      </c>
      <c r="O19" s="16">
        <v>5</v>
      </c>
      <c r="P19" s="17">
        <v>18</v>
      </c>
      <c r="Q19" s="14">
        <v>92</v>
      </c>
      <c r="R19" s="18" t="s">
        <v>2</v>
      </c>
      <c r="S19" s="19">
        <v>98</v>
      </c>
      <c r="T19" s="24">
        <f t="shared" si="0"/>
        <v>-6</v>
      </c>
      <c r="U19" s="12">
        <f t="shared" si="1"/>
        <v>44</v>
      </c>
    </row>
    <row r="20" spans="1:21" x14ac:dyDescent="0.25">
      <c r="A20" s="95"/>
      <c r="B20" s="51"/>
      <c r="C20" s="39">
        <v>0.64583333333333337</v>
      </c>
      <c r="D20" s="95" t="s">
        <v>57</v>
      </c>
      <c r="E20" s="95" t="s">
        <v>1</v>
      </c>
      <c r="F20" s="95" t="s">
        <v>40</v>
      </c>
      <c r="G20" s="95">
        <v>0</v>
      </c>
      <c r="H20" s="95" t="s">
        <v>2</v>
      </c>
      <c r="I20" s="95">
        <v>3</v>
      </c>
      <c r="J20" s="40"/>
      <c r="K20" s="12" t="s">
        <v>88</v>
      </c>
      <c r="L20" s="13" t="s">
        <v>120</v>
      </c>
      <c r="M20" s="14">
        <v>36</v>
      </c>
      <c r="N20" s="15">
        <v>14</v>
      </c>
      <c r="O20" s="16">
        <v>5</v>
      </c>
      <c r="P20" s="17">
        <v>17</v>
      </c>
      <c r="Q20" s="14">
        <v>92</v>
      </c>
      <c r="R20" s="18" t="s">
        <v>2</v>
      </c>
      <c r="S20" s="19">
        <v>109</v>
      </c>
      <c r="T20" s="24">
        <f t="shared" si="0"/>
        <v>-17</v>
      </c>
      <c r="U20" s="137">
        <f>N20*3+O20-3</f>
        <v>44</v>
      </c>
    </row>
    <row r="21" spans="1:21" x14ac:dyDescent="0.25">
      <c r="A21" s="95"/>
      <c r="B21" s="51"/>
      <c r="C21" s="39">
        <v>0.64583333333333337</v>
      </c>
      <c r="D21" s="95" t="s">
        <v>43</v>
      </c>
      <c r="E21" s="95" t="s">
        <v>1</v>
      </c>
      <c r="F21" s="95" t="s">
        <v>48</v>
      </c>
      <c r="G21" s="95">
        <v>0</v>
      </c>
      <c r="H21" s="95" t="s">
        <v>2</v>
      </c>
      <c r="I21" s="95">
        <v>7</v>
      </c>
      <c r="J21" s="37"/>
      <c r="K21" s="72" t="s">
        <v>89</v>
      </c>
      <c r="L21" s="64" t="s">
        <v>43</v>
      </c>
      <c r="M21" s="65">
        <v>36</v>
      </c>
      <c r="N21" s="66">
        <v>14</v>
      </c>
      <c r="O21" s="67">
        <v>1</v>
      </c>
      <c r="P21" s="68">
        <v>21</v>
      </c>
      <c r="Q21" s="65">
        <v>87</v>
      </c>
      <c r="R21" s="69" t="s">
        <v>2</v>
      </c>
      <c r="S21" s="70">
        <v>119</v>
      </c>
      <c r="T21" s="71">
        <f t="shared" si="0"/>
        <v>-32</v>
      </c>
      <c r="U21" s="63">
        <f>N21*3+O21</f>
        <v>43</v>
      </c>
    </row>
    <row r="22" spans="1:21" x14ac:dyDescent="0.25">
      <c r="A22" s="95"/>
      <c r="B22" s="51"/>
      <c r="C22" s="39">
        <v>0.64583333333333337</v>
      </c>
      <c r="D22" s="95" t="s">
        <v>41</v>
      </c>
      <c r="E22" s="95" t="s">
        <v>1</v>
      </c>
      <c r="F22" s="95" t="s">
        <v>47</v>
      </c>
      <c r="G22" s="95">
        <v>2</v>
      </c>
      <c r="H22" s="95" t="s">
        <v>2</v>
      </c>
      <c r="I22" s="95">
        <v>6</v>
      </c>
      <c r="J22" s="40"/>
      <c r="K22" s="63" t="s">
        <v>104</v>
      </c>
      <c r="L22" s="64" t="s">
        <v>53</v>
      </c>
      <c r="M22" s="78">
        <v>36</v>
      </c>
      <c r="N22" s="79">
        <v>7</v>
      </c>
      <c r="O22" s="80">
        <v>2</v>
      </c>
      <c r="P22" s="68">
        <v>27</v>
      </c>
      <c r="Q22" s="65">
        <v>59</v>
      </c>
      <c r="R22" s="69" t="s">
        <v>2</v>
      </c>
      <c r="S22" s="70">
        <v>141</v>
      </c>
      <c r="T22" s="71">
        <f t="shared" si="0"/>
        <v>-82</v>
      </c>
      <c r="U22" s="63">
        <f>N22*3+O22</f>
        <v>23</v>
      </c>
    </row>
    <row r="23" spans="1:21" x14ac:dyDescent="0.25">
      <c r="A23" s="95"/>
      <c r="B23" s="51"/>
      <c r="C23" s="39">
        <v>0.64583333333333337</v>
      </c>
      <c r="D23" s="95" t="s">
        <v>56</v>
      </c>
      <c r="E23" s="95" t="s">
        <v>1</v>
      </c>
      <c r="F23" s="95" t="s">
        <v>55</v>
      </c>
      <c r="G23" s="95">
        <v>1</v>
      </c>
      <c r="H23" s="95" t="s">
        <v>2</v>
      </c>
      <c r="I23" s="95">
        <v>6</v>
      </c>
      <c r="J23" s="40"/>
      <c r="K23" s="72" t="s">
        <v>105</v>
      </c>
      <c r="L23" s="64" t="s">
        <v>117</v>
      </c>
      <c r="M23" s="65">
        <v>36</v>
      </c>
      <c r="N23" s="66">
        <v>10</v>
      </c>
      <c r="O23" s="67">
        <v>1</v>
      </c>
      <c r="P23" s="68">
        <v>25</v>
      </c>
      <c r="Q23" s="65">
        <v>76</v>
      </c>
      <c r="R23" s="69" t="s">
        <v>2</v>
      </c>
      <c r="S23" s="70">
        <v>121</v>
      </c>
      <c r="T23" s="71">
        <f t="shared" si="0"/>
        <v>-45</v>
      </c>
      <c r="U23" s="143">
        <f>N23*3+O23-9</f>
        <v>22</v>
      </c>
    </row>
    <row r="24" spans="1:21" x14ac:dyDescent="0.25">
      <c r="A24" s="95"/>
      <c r="B24" s="51"/>
      <c r="C24" s="39">
        <v>0.64583333333333337</v>
      </c>
      <c r="D24" s="95" t="s">
        <v>52</v>
      </c>
      <c r="E24" s="95" t="s">
        <v>1</v>
      </c>
      <c r="F24" s="95" t="s">
        <v>46</v>
      </c>
      <c r="G24" s="95">
        <v>0</v>
      </c>
      <c r="H24" s="95" t="s">
        <v>2</v>
      </c>
      <c r="I24" s="95">
        <v>2</v>
      </c>
      <c r="J24" s="40"/>
      <c r="K24" s="197" t="s">
        <v>90</v>
      </c>
      <c r="L24" s="198" t="s">
        <v>44</v>
      </c>
      <c r="M24" s="78">
        <v>36</v>
      </c>
      <c r="N24" s="79">
        <v>4</v>
      </c>
      <c r="O24" s="80">
        <v>2</v>
      </c>
      <c r="P24" s="199">
        <v>30</v>
      </c>
      <c r="Q24" s="78">
        <v>73</v>
      </c>
      <c r="R24" s="200" t="s">
        <v>2</v>
      </c>
      <c r="S24" s="201">
        <v>154</v>
      </c>
      <c r="T24" s="202">
        <f t="shared" si="0"/>
        <v>-81</v>
      </c>
      <c r="U24" s="197">
        <f>N24*3+O24</f>
        <v>14</v>
      </c>
    </row>
    <row r="25" spans="1:21" ht="13.5" thickBot="1" x14ac:dyDescent="0.3">
      <c r="A25" s="95"/>
      <c r="B25" s="51"/>
      <c r="C25" s="39">
        <v>0.64583333333333337</v>
      </c>
      <c r="D25" s="95" t="s">
        <v>42</v>
      </c>
      <c r="E25" s="95" t="s">
        <v>1</v>
      </c>
      <c r="F25" s="95" t="s">
        <v>39</v>
      </c>
      <c r="G25" s="95">
        <v>4</v>
      </c>
      <c r="H25" s="95" t="s">
        <v>2</v>
      </c>
      <c r="I25" s="95">
        <v>1</v>
      </c>
      <c r="J25" s="40"/>
      <c r="K25" s="72" t="s">
        <v>91</v>
      </c>
      <c r="L25" s="189" t="s">
        <v>56</v>
      </c>
      <c r="M25" s="72">
        <v>36</v>
      </c>
      <c r="N25" s="190">
        <v>3</v>
      </c>
      <c r="O25" s="191">
        <v>3</v>
      </c>
      <c r="P25" s="192">
        <v>30</v>
      </c>
      <c r="Q25" s="193">
        <v>51</v>
      </c>
      <c r="R25" s="194" t="s">
        <v>2</v>
      </c>
      <c r="S25" s="195">
        <v>204</v>
      </c>
      <c r="T25" s="196">
        <f t="shared" si="0"/>
        <v>-153</v>
      </c>
      <c r="U25" s="72">
        <f>N25*3+O25</f>
        <v>12</v>
      </c>
    </row>
    <row r="26" spans="1:21" ht="13.5" thickBot="1" x14ac:dyDescent="0.3">
      <c r="A26" s="95"/>
      <c r="B26" s="51"/>
      <c r="C26" s="39"/>
      <c r="D26" s="7" t="s">
        <v>61</v>
      </c>
      <c r="E26" s="95"/>
      <c r="F26" s="41" t="s">
        <v>54</v>
      </c>
      <c r="G26" s="159"/>
      <c r="H26" s="160"/>
      <c r="I26" s="161"/>
      <c r="J26" s="40"/>
      <c r="K26" s="25"/>
      <c r="L26" s="25" t="s">
        <v>92</v>
      </c>
      <c r="M26" s="26">
        <f>SUM(M7:M25)</f>
        <v>684</v>
      </c>
      <c r="N26" s="27">
        <f t="shared" ref="N26:Q26" si="2">SUM(N7:N25)</f>
        <v>304</v>
      </c>
      <c r="O26" s="28">
        <f t="shared" si="2"/>
        <v>76</v>
      </c>
      <c r="P26" s="26">
        <f t="shared" si="2"/>
        <v>304</v>
      </c>
      <c r="Q26" s="27">
        <f t="shared" si="2"/>
        <v>1802</v>
      </c>
      <c r="R26" s="28" t="s">
        <v>2</v>
      </c>
      <c r="S26" s="26">
        <f t="shared" ref="S26:U26" si="3">SUM(S7:S25)</f>
        <v>1802</v>
      </c>
      <c r="T26" s="25">
        <f t="shared" si="3"/>
        <v>0</v>
      </c>
      <c r="U26" s="25">
        <f t="shared" si="3"/>
        <v>973</v>
      </c>
    </row>
    <row r="27" spans="1:21" ht="12.75" customHeight="1" thickBot="1" x14ac:dyDescent="0.3">
      <c r="D27" s="32"/>
      <c r="E27" s="32"/>
      <c r="F27" s="32"/>
      <c r="J27" s="40"/>
    </row>
    <row r="28" spans="1:21" ht="12.75" customHeight="1" x14ac:dyDescent="0.25">
      <c r="D28" s="35" t="s">
        <v>58</v>
      </c>
      <c r="E28" s="35"/>
      <c r="F28" s="36" t="s">
        <v>62</v>
      </c>
      <c r="G28" s="32"/>
      <c r="H28" s="32"/>
      <c r="I28" s="32"/>
      <c r="J28" s="40"/>
      <c r="K28" s="177" t="s">
        <v>122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9"/>
    </row>
    <row r="29" spans="1:21" ht="15" customHeight="1" x14ac:dyDescent="0.25">
      <c r="A29" s="42">
        <v>44433</v>
      </c>
      <c r="B29" s="53" t="s">
        <v>97</v>
      </c>
      <c r="C29" s="39">
        <v>0.83333333333333337</v>
      </c>
      <c r="D29" s="95" t="s">
        <v>41</v>
      </c>
      <c r="E29" s="95" t="s">
        <v>1</v>
      </c>
      <c r="F29" s="95" t="s">
        <v>40</v>
      </c>
      <c r="G29" s="95">
        <v>1</v>
      </c>
      <c r="H29" s="95" t="s">
        <v>2</v>
      </c>
      <c r="I29" s="95">
        <v>3</v>
      </c>
      <c r="J29" s="40"/>
      <c r="K29" s="180"/>
      <c r="L29" s="181"/>
      <c r="M29" s="181"/>
      <c r="N29" s="181"/>
      <c r="O29" s="181"/>
      <c r="P29" s="181"/>
      <c r="Q29" s="181"/>
      <c r="R29" s="181"/>
      <c r="S29" s="181"/>
      <c r="T29" s="181"/>
      <c r="U29" s="182"/>
    </row>
    <row r="30" spans="1:21" ht="12.75" customHeight="1" x14ac:dyDescent="0.25">
      <c r="A30" s="42">
        <v>44433</v>
      </c>
      <c r="B30" s="53" t="s">
        <v>97</v>
      </c>
      <c r="C30" s="39">
        <v>0.83333333333333337</v>
      </c>
      <c r="D30" s="95" t="s">
        <v>47</v>
      </c>
      <c r="E30" s="95" t="s">
        <v>1</v>
      </c>
      <c r="F30" s="95" t="s">
        <v>51</v>
      </c>
      <c r="G30" s="95">
        <v>0</v>
      </c>
      <c r="H30" s="95" t="s">
        <v>2</v>
      </c>
      <c r="I30" s="95">
        <v>0</v>
      </c>
      <c r="J30" s="40"/>
      <c r="K30" s="180"/>
      <c r="L30" s="181"/>
      <c r="M30" s="181"/>
      <c r="N30" s="181"/>
      <c r="O30" s="181"/>
      <c r="P30" s="181"/>
      <c r="Q30" s="181"/>
      <c r="R30" s="181"/>
      <c r="S30" s="181"/>
      <c r="T30" s="181"/>
      <c r="U30" s="182"/>
    </row>
    <row r="31" spans="1:21" ht="15" customHeight="1" x14ac:dyDescent="0.25">
      <c r="A31" s="42">
        <v>44433</v>
      </c>
      <c r="B31" s="53" t="s">
        <v>97</v>
      </c>
      <c r="C31" s="38">
        <v>0.85416666666666663</v>
      </c>
      <c r="D31" s="95" t="s">
        <v>45</v>
      </c>
      <c r="E31" s="95" t="s">
        <v>1</v>
      </c>
      <c r="F31" s="95" t="s">
        <v>39</v>
      </c>
      <c r="G31" s="95">
        <v>4</v>
      </c>
      <c r="H31" s="95" t="s">
        <v>2</v>
      </c>
      <c r="I31" s="95">
        <v>1</v>
      </c>
      <c r="J31" s="37"/>
      <c r="K31" s="180"/>
      <c r="L31" s="181"/>
      <c r="M31" s="181"/>
      <c r="N31" s="181"/>
      <c r="O31" s="181"/>
      <c r="P31" s="181"/>
      <c r="Q31" s="181"/>
      <c r="R31" s="181"/>
      <c r="S31" s="181"/>
      <c r="T31" s="181"/>
      <c r="U31" s="182"/>
    </row>
    <row r="32" spans="1:21" ht="15" customHeight="1" x14ac:dyDescent="0.25">
      <c r="A32" s="42">
        <v>44433</v>
      </c>
      <c r="B32" s="53" t="s">
        <v>97</v>
      </c>
      <c r="C32" s="38">
        <v>0.85416666666666663</v>
      </c>
      <c r="D32" s="95" t="s">
        <v>50</v>
      </c>
      <c r="E32" s="95" t="s">
        <v>1</v>
      </c>
      <c r="F32" s="95" t="s">
        <v>54</v>
      </c>
      <c r="G32" s="95">
        <v>3</v>
      </c>
      <c r="H32" s="95" t="s">
        <v>2</v>
      </c>
      <c r="I32" s="95">
        <v>1</v>
      </c>
      <c r="J32" s="40"/>
      <c r="K32" s="180"/>
      <c r="L32" s="181"/>
      <c r="M32" s="181"/>
      <c r="N32" s="181"/>
      <c r="O32" s="181"/>
      <c r="P32" s="181"/>
      <c r="Q32" s="181"/>
      <c r="R32" s="181"/>
      <c r="S32" s="181"/>
      <c r="T32" s="181"/>
      <c r="U32" s="182"/>
    </row>
    <row r="33" spans="1:21" ht="15" customHeight="1" x14ac:dyDescent="0.25">
      <c r="A33" s="42">
        <v>44433</v>
      </c>
      <c r="B33" s="53" t="s">
        <v>97</v>
      </c>
      <c r="C33" s="38">
        <v>0.85416666666666663</v>
      </c>
      <c r="D33" s="95" t="s">
        <v>55</v>
      </c>
      <c r="E33" s="95" t="s">
        <v>1</v>
      </c>
      <c r="F33" s="95" t="s">
        <v>44</v>
      </c>
      <c r="G33" s="95">
        <v>3</v>
      </c>
      <c r="H33" s="95" t="s">
        <v>2</v>
      </c>
      <c r="I33" s="95">
        <v>2</v>
      </c>
      <c r="J33" s="40"/>
      <c r="K33" s="180"/>
      <c r="L33" s="181"/>
      <c r="M33" s="181"/>
      <c r="N33" s="181"/>
      <c r="O33" s="181"/>
      <c r="P33" s="181"/>
      <c r="Q33" s="181"/>
      <c r="R33" s="181"/>
      <c r="S33" s="181"/>
      <c r="T33" s="181"/>
      <c r="U33" s="182"/>
    </row>
    <row r="34" spans="1:21" ht="15" customHeight="1" x14ac:dyDescent="0.25">
      <c r="A34" s="43">
        <v>44434</v>
      </c>
      <c r="B34" s="53" t="s">
        <v>96</v>
      </c>
      <c r="C34" s="39">
        <v>0.8125</v>
      </c>
      <c r="D34" s="95" t="s">
        <v>57</v>
      </c>
      <c r="E34" s="95" t="s">
        <v>1</v>
      </c>
      <c r="F34" s="95" t="s">
        <v>49</v>
      </c>
      <c r="G34" s="95">
        <v>3</v>
      </c>
      <c r="H34" s="95" t="s">
        <v>2</v>
      </c>
      <c r="I34" s="95">
        <v>3</v>
      </c>
      <c r="J34" s="40"/>
      <c r="K34" s="180"/>
      <c r="L34" s="181"/>
      <c r="M34" s="181"/>
      <c r="N34" s="181"/>
      <c r="O34" s="181"/>
      <c r="P34" s="181"/>
      <c r="Q34" s="181"/>
      <c r="R34" s="181"/>
      <c r="S34" s="181"/>
      <c r="T34" s="181"/>
      <c r="U34" s="182"/>
    </row>
    <row r="35" spans="1:21" ht="15" customHeight="1" x14ac:dyDescent="0.25">
      <c r="A35" s="43">
        <v>44434</v>
      </c>
      <c r="B35" s="53" t="s">
        <v>96</v>
      </c>
      <c r="C35" s="39">
        <v>0.83333333333333337</v>
      </c>
      <c r="D35" s="95" t="s">
        <v>52</v>
      </c>
      <c r="E35" s="95" t="s">
        <v>1</v>
      </c>
      <c r="F35" s="95" t="s">
        <v>48</v>
      </c>
      <c r="G35" s="95">
        <v>2</v>
      </c>
      <c r="H35" s="95" t="s">
        <v>2</v>
      </c>
      <c r="I35" s="95">
        <v>4</v>
      </c>
      <c r="J35" s="40"/>
      <c r="K35" s="180"/>
      <c r="L35" s="181"/>
      <c r="M35" s="181"/>
      <c r="N35" s="181"/>
      <c r="O35" s="181"/>
      <c r="P35" s="181"/>
      <c r="Q35" s="181"/>
      <c r="R35" s="181"/>
      <c r="S35" s="181"/>
      <c r="T35" s="181"/>
      <c r="U35" s="182"/>
    </row>
    <row r="36" spans="1:21" ht="13.5" thickBot="1" x14ac:dyDescent="0.3">
      <c r="A36" s="43">
        <v>44434</v>
      </c>
      <c r="B36" s="53" t="s">
        <v>96</v>
      </c>
      <c r="C36" s="39">
        <v>0.83333333333333337</v>
      </c>
      <c r="D36" s="95" t="s">
        <v>42</v>
      </c>
      <c r="E36" s="95" t="s">
        <v>1</v>
      </c>
      <c r="F36" s="95" t="s">
        <v>53</v>
      </c>
      <c r="G36" s="95">
        <v>4</v>
      </c>
      <c r="H36" s="95" t="s">
        <v>2</v>
      </c>
      <c r="I36" s="95">
        <v>0</v>
      </c>
      <c r="J36" s="40"/>
      <c r="K36" s="183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44"/>
      <c r="B37" s="52"/>
      <c r="C37" s="39"/>
      <c r="D37" s="7" t="s">
        <v>61</v>
      </c>
      <c r="E37" s="95"/>
      <c r="F37" s="41" t="s">
        <v>43</v>
      </c>
      <c r="G37" s="159"/>
      <c r="H37" s="160"/>
      <c r="I37" s="161"/>
      <c r="J37" s="40"/>
    </row>
    <row r="38" spans="1:21" ht="13.5" thickBot="1" x14ac:dyDescent="0.3">
      <c r="A38" s="34"/>
      <c r="B38" s="40"/>
      <c r="D38" s="32"/>
      <c r="E38" s="32"/>
      <c r="F38" s="32"/>
      <c r="J38" s="40"/>
    </row>
    <row r="39" spans="1:21" ht="15.75" customHeight="1" thickBot="1" x14ac:dyDescent="0.3">
      <c r="A39" s="34"/>
      <c r="B39" s="40"/>
      <c r="D39" s="35" t="s">
        <v>4</v>
      </c>
      <c r="E39" s="35"/>
      <c r="F39" s="36">
        <v>44437</v>
      </c>
      <c r="G39" s="32"/>
      <c r="H39" s="32"/>
      <c r="I39" s="32"/>
      <c r="J39" s="40"/>
      <c r="K39" s="174" t="s">
        <v>111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6"/>
    </row>
    <row r="40" spans="1:21" ht="15.75" customHeight="1" thickBot="1" x14ac:dyDescent="0.3">
      <c r="A40" s="44"/>
      <c r="B40" s="52"/>
      <c r="C40" s="39">
        <v>0.64583333333333337</v>
      </c>
      <c r="D40" s="95" t="s">
        <v>43</v>
      </c>
      <c r="E40" s="95" t="s">
        <v>1</v>
      </c>
      <c r="F40" s="95" t="s">
        <v>41</v>
      </c>
      <c r="G40" s="95">
        <v>2</v>
      </c>
      <c r="H40" s="95" t="s">
        <v>2</v>
      </c>
      <c r="I40" s="95">
        <v>4</v>
      </c>
      <c r="J40" s="40"/>
      <c r="K40" s="8" t="s">
        <v>68</v>
      </c>
      <c r="L40" s="8" t="s">
        <v>69</v>
      </c>
      <c r="M40" s="8" t="s">
        <v>70</v>
      </c>
      <c r="N40" s="9" t="s">
        <v>71</v>
      </c>
      <c r="O40" s="10" t="s">
        <v>72</v>
      </c>
      <c r="P40" s="11" t="s">
        <v>73</v>
      </c>
      <c r="Q40" s="186" t="s">
        <v>74</v>
      </c>
      <c r="R40" s="187"/>
      <c r="S40" s="188"/>
      <c r="T40" s="8" t="s">
        <v>75</v>
      </c>
      <c r="U40" s="8" t="s">
        <v>76</v>
      </c>
    </row>
    <row r="41" spans="1:21" x14ac:dyDescent="0.25">
      <c r="A41" s="44"/>
      <c r="B41" s="52"/>
      <c r="C41" s="39">
        <v>0.64583333333333337</v>
      </c>
      <c r="D41" s="95" t="s">
        <v>49</v>
      </c>
      <c r="E41" s="95" t="s">
        <v>1</v>
      </c>
      <c r="F41" s="95" t="s">
        <v>48</v>
      </c>
      <c r="G41" s="95">
        <v>3</v>
      </c>
      <c r="H41" s="95" t="s">
        <v>2</v>
      </c>
      <c r="I41" s="95">
        <v>2</v>
      </c>
      <c r="J41" s="40"/>
      <c r="K41" s="55" t="s">
        <v>77</v>
      </c>
      <c r="L41" s="93" t="s">
        <v>47</v>
      </c>
      <c r="M41" s="56">
        <v>18</v>
      </c>
      <c r="N41" s="57">
        <v>14</v>
      </c>
      <c r="O41" s="58">
        <v>3</v>
      </c>
      <c r="P41" s="59">
        <v>1</v>
      </c>
      <c r="Q41" s="56">
        <v>55</v>
      </c>
      <c r="R41" s="60" t="s">
        <v>2</v>
      </c>
      <c r="S41" s="61">
        <v>17</v>
      </c>
      <c r="T41" s="62">
        <f t="shared" ref="T41:T59" si="4">Q41-S41</f>
        <v>38</v>
      </c>
      <c r="U41" s="55">
        <f t="shared" ref="U41:U59" si="5">N41*3+O41</f>
        <v>45</v>
      </c>
    </row>
    <row r="42" spans="1:21" x14ac:dyDescent="0.25">
      <c r="A42" s="44"/>
      <c r="B42" s="52"/>
      <c r="C42" s="39">
        <v>0.64583333333333337</v>
      </c>
      <c r="D42" s="95" t="s">
        <v>54</v>
      </c>
      <c r="E42" s="95" t="s">
        <v>1</v>
      </c>
      <c r="F42" s="95" t="s">
        <v>53</v>
      </c>
      <c r="G42" s="95">
        <v>4</v>
      </c>
      <c r="H42" s="95" t="s">
        <v>2</v>
      </c>
      <c r="I42" s="95">
        <v>1</v>
      </c>
      <c r="J42" s="37"/>
      <c r="K42" s="12" t="s">
        <v>78</v>
      </c>
      <c r="L42" s="13" t="s">
        <v>46</v>
      </c>
      <c r="M42" s="14">
        <v>18</v>
      </c>
      <c r="N42" s="15">
        <v>14</v>
      </c>
      <c r="O42" s="16">
        <v>2</v>
      </c>
      <c r="P42" s="17">
        <v>2</v>
      </c>
      <c r="Q42" s="14">
        <v>59</v>
      </c>
      <c r="R42" s="18" t="s">
        <v>2</v>
      </c>
      <c r="S42" s="19">
        <v>28</v>
      </c>
      <c r="T42" s="22">
        <f t="shared" si="4"/>
        <v>31</v>
      </c>
      <c r="U42" s="12">
        <f t="shared" si="5"/>
        <v>44</v>
      </c>
    </row>
    <row r="43" spans="1:21" x14ac:dyDescent="0.25">
      <c r="A43" s="44"/>
      <c r="B43" s="52"/>
      <c r="C43" s="39">
        <v>0.64583333333333337</v>
      </c>
      <c r="D43" s="95" t="s">
        <v>46</v>
      </c>
      <c r="E43" s="95" t="s">
        <v>1</v>
      </c>
      <c r="F43" s="95" t="s">
        <v>42</v>
      </c>
      <c r="G43" s="95">
        <v>6</v>
      </c>
      <c r="H43" s="95" t="s">
        <v>2</v>
      </c>
      <c r="I43" s="95">
        <v>2</v>
      </c>
      <c r="J43" s="40"/>
      <c r="K43" s="21" t="s">
        <v>79</v>
      </c>
      <c r="L43" s="13" t="s">
        <v>114</v>
      </c>
      <c r="M43" s="14">
        <v>18</v>
      </c>
      <c r="N43" s="15">
        <v>13</v>
      </c>
      <c r="O43" s="16">
        <v>1</v>
      </c>
      <c r="P43" s="17">
        <v>4</v>
      </c>
      <c r="Q43" s="14">
        <v>66</v>
      </c>
      <c r="R43" s="18" t="s">
        <v>2</v>
      </c>
      <c r="S43" s="19">
        <v>25</v>
      </c>
      <c r="T43" s="20">
        <f t="shared" si="4"/>
        <v>41</v>
      </c>
      <c r="U43" s="137">
        <f>N43*3+O43-3</f>
        <v>37</v>
      </c>
    </row>
    <row r="44" spans="1:21" x14ac:dyDescent="0.25">
      <c r="A44" s="44"/>
      <c r="B44" s="52"/>
      <c r="C44" s="39">
        <v>0.64583333333333337</v>
      </c>
      <c r="D44" s="95" t="s">
        <v>40</v>
      </c>
      <c r="E44" s="95" t="s">
        <v>1</v>
      </c>
      <c r="F44" s="95" t="s">
        <v>52</v>
      </c>
      <c r="G44" s="95">
        <v>5</v>
      </c>
      <c r="H44" s="95" t="s">
        <v>2</v>
      </c>
      <c r="I44" s="95">
        <v>0</v>
      </c>
      <c r="J44" s="40"/>
      <c r="K44" s="12" t="s">
        <v>102</v>
      </c>
      <c r="L44" s="100" t="s">
        <v>49</v>
      </c>
      <c r="M44" s="102">
        <v>18</v>
      </c>
      <c r="N44" s="104">
        <v>10</v>
      </c>
      <c r="O44" s="106">
        <v>3</v>
      </c>
      <c r="P44" s="108">
        <v>5</v>
      </c>
      <c r="Q44" s="102">
        <v>56</v>
      </c>
      <c r="R44" s="110" t="s">
        <v>2</v>
      </c>
      <c r="S44" s="112">
        <v>42</v>
      </c>
      <c r="T44" s="133">
        <f t="shared" si="4"/>
        <v>14</v>
      </c>
      <c r="U44" s="12">
        <f t="shared" si="5"/>
        <v>33</v>
      </c>
    </row>
    <row r="45" spans="1:21" x14ac:dyDescent="0.25">
      <c r="A45" s="44"/>
      <c r="B45" s="52"/>
      <c r="C45" s="39">
        <v>0.64583333333333337</v>
      </c>
      <c r="D45" s="95" t="s">
        <v>51</v>
      </c>
      <c r="E45" s="95" t="s">
        <v>1</v>
      </c>
      <c r="F45" s="95" t="s">
        <v>57</v>
      </c>
      <c r="G45" s="95">
        <v>2</v>
      </c>
      <c r="H45" s="95" t="s">
        <v>2</v>
      </c>
      <c r="I45" s="95">
        <v>4</v>
      </c>
      <c r="J45" s="40"/>
      <c r="K45" s="21" t="s">
        <v>103</v>
      </c>
      <c r="L45" s="13" t="s">
        <v>42</v>
      </c>
      <c r="M45" s="14">
        <v>18</v>
      </c>
      <c r="N45" s="15">
        <v>10</v>
      </c>
      <c r="O45" s="16">
        <v>2</v>
      </c>
      <c r="P45" s="17">
        <v>6</v>
      </c>
      <c r="Q45" s="14">
        <v>48</v>
      </c>
      <c r="R45" s="18" t="s">
        <v>2</v>
      </c>
      <c r="S45" s="19">
        <v>34</v>
      </c>
      <c r="T45" s="20">
        <f t="shared" si="4"/>
        <v>14</v>
      </c>
      <c r="U45" s="12">
        <f t="shared" si="5"/>
        <v>32</v>
      </c>
    </row>
    <row r="46" spans="1:21" x14ac:dyDescent="0.25">
      <c r="A46" s="44"/>
      <c r="B46" s="52"/>
      <c r="C46" s="39">
        <v>0.64583333333333337</v>
      </c>
      <c r="D46" s="95" t="s">
        <v>44</v>
      </c>
      <c r="E46" s="95" t="s">
        <v>1</v>
      </c>
      <c r="F46" s="95" t="s">
        <v>50</v>
      </c>
      <c r="G46" s="95">
        <v>3</v>
      </c>
      <c r="H46" s="95" t="s">
        <v>2</v>
      </c>
      <c r="I46" s="95">
        <v>4</v>
      </c>
      <c r="J46" s="40"/>
      <c r="K46" s="12" t="s">
        <v>80</v>
      </c>
      <c r="L46" s="13" t="s">
        <v>48</v>
      </c>
      <c r="M46" s="14">
        <v>18</v>
      </c>
      <c r="N46" s="15">
        <v>9</v>
      </c>
      <c r="O46" s="16">
        <v>4</v>
      </c>
      <c r="P46" s="17">
        <v>5</v>
      </c>
      <c r="Q46" s="14">
        <v>58</v>
      </c>
      <c r="R46" s="18" t="s">
        <v>2</v>
      </c>
      <c r="S46" s="19">
        <v>35</v>
      </c>
      <c r="T46" s="24">
        <f t="shared" si="4"/>
        <v>23</v>
      </c>
      <c r="U46" s="12">
        <f t="shared" si="5"/>
        <v>31</v>
      </c>
    </row>
    <row r="47" spans="1:21" x14ac:dyDescent="0.25">
      <c r="A47" s="44"/>
      <c r="B47" s="52"/>
      <c r="C47" s="39">
        <v>0.64583333333333337</v>
      </c>
      <c r="D47" s="95" t="s">
        <v>55</v>
      </c>
      <c r="E47" s="95" t="s">
        <v>1</v>
      </c>
      <c r="F47" s="95" t="s">
        <v>45</v>
      </c>
      <c r="G47" s="95">
        <v>0</v>
      </c>
      <c r="H47" s="95" t="s">
        <v>2</v>
      </c>
      <c r="I47" s="95">
        <v>1</v>
      </c>
      <c r="J47" s="40"/>
      <c r="K47" s="21" t="s">
        <v>81</v>
      </c>
      <c r="L47" s="13" t="s">
        <v>57</v>
      </c>
      <c r="M47" s="14">
        <v>18</v>
      </c>
      <c r="N47" s="15">
        <v>8</v>
      </c>
      <c r="O47" s="16">
        <v>7</v>
      </c>
      <c r="P47" s="17">
        <v>3</v>
      </c>
      <c r="Q47" s="14">
        <v>42</v>
      </c>
      <c r="R47" s="18" t="s">
        <v>2</v>
      </c>
      <c r="S47" s="19">
        <v>32</v>
      </c>
      <c r="T47" s="23">
        <f t="shared" ref="T47:T48" si="6">Q47-S47</f>
        <v>10</v>
      </c>
      <c r="U47" s="12">
        <f t="shared" ref="U47:U48" si="7">N47*3+O47</f>
        <v>31</v>
      </c>
    </row>
    <row r="48" spans="1:21" x14ac:dyDescent="0.25">
      <c r="A48" s="44"/>
      <c r="B48" s="52"/>
      <c r="C48" s="39">
        <v>0.64583333333333337</v>
      </c>
      <c r="D48" s="95" t="s">
        <v>47</v>
      </c>
      <c r="E48" s="95" t="s">
        <v>1</v>
      </c>
      <c r="F48" s="95" t="s">
        <v>56</v>
      </c>
      <c r="G48" s="95">
        <v>6</v>
      </c>
      <c r="H48" s="95" t="s">
        <v>2</v>
      </c>
      <c r="I48" s="95">
        <v>2</v>
      </c>
      <c r="J48" s="40"/>
      <c r="K48" s="12" t="s">
        <v>82</v>
      </c>
      <c r="L48" s="101" t="s">
        <v>45</v>
      </c>
      <c r="M48" s="103">
        <v>18</v>
      </c>
      <c r="N48" s="105">
        <v>9</v>
      </c>
      <c r="O48" s="107">
        <v>2</v>
      </c>
      <c r="P48" s="109">
        <v>7</v>
      </c>
      <c r="Q48" s="103">
        <v>46</v>
      </c>
      <c r="R48" s="111" t="s">
        <v>2</v>
      </c>
      <c r="S48" s="113">
        <v>34</v>
      </c>
      <c r="T48" s="114">
        <f t="shared" si="6"/>
        <v>12</v>
      </c>
      <c r="U48" s="21">
        <f t="shared" si="7"/>
        <v>29</v>
      </c>
    </row>
    <row r="49" spans="1:21" x14ac:dyDescent="0.25">
      <c r="A49" s="44"/>
      <c r="B49" s="52"/>
      <c r="C49" s="39"/>
      <c r="D49" s="7" t="s">
        <v>61</v>
      </c>
      <c r="E49" s="95"/>
      <c r="F49" s="41" t="s">
        <v>39</v>
      </c>
      <c r="G49" s="159"/>
      <c r="H49" s="160"/>
      <c r="I49" s="161"/>
      <c r="J49" s="40"/>
      <c r="K49" s="21" t="s">
        <v>83</v>
      </c>
      <c r="L49" s="13" t="s">
        <v>50</v>
      </c>
      <c r="M49" s="14">
        <v>18</v>
      </c>
      <c r="N49" s="15">
        <v>9</v>
      </c>
      <c r="O49" s="16">
        <v>1</v>
      </c>
      <c r="P49" s="17">
        <v>8</v>
      </c>
      <c r="Q49" s="14">
        <v>39</v>
      </c>
      <c r="R49" s="18" t="s">
        <v>2</v>
      </c>
      <c r="S49" s="19">
        <v>35</v>
      </c>
      <c r="T49" s="24">
        <f t="shared" si="4"/>
        <v>4</v>
      </c>
      <c r="U49" s="12">
        <f t="shared" si="5"/>
        <v>28</v>
      </c>
    </row>
    <row r="50" spans="1:21" x14ac:dyDescent="0.25">
      <c r="A50" s="34"/>
      <c r="B50" s="40"/>
      <c r="J50" s="40"/>
      <c r="K50" s="12" t="s">
        <v>84</v>
      </c>
      <c r="L50" s="13" t="s">
        <v>51</v>
      </c>
      <c r="M50" s="14">
        <v>18</v>
      </c>
      <c r="N50" s="15">
        <v>9</v>
      </c>
      <c r="O50" s="16">
        <v>1</v>
      </c>
      <c r="P50" s="17">
        <v>8</v>
      </c>
      <c r="Q50" s="14">
        <v>47</v>
      </c>
      <c r="R50" s="18" t="s">
        <v>2</v>
      </c>
      <c r="S50" s="19">
        <v>50</v>
      </c>
      <c r="T50" s="24">
        <f t="shared" si="4"/>
        <v>-3</v>
      </c>
      <c r="U50" s="12">
        <f t="shared" si="5"/>
        <v>28</v>
      </c>
    </row>
    <row r="51" spans="1:21" ht="12.75" customHeight="1" x14ac:dyDescent="0.25">
      <c r="D51" s="35" t="s">
        <v>108</v>
      </c>
      <c r="E51" s="35"/>
      <c r="F51" s="36">
        <v>44440</v>
      </c>
      <c r="G51" s="32"/>
      <c r="H51" s="32"/>
      <c r="I51" s="32"/>
      <c r="J51" s="40"/>
      <c r="K51" s="21" t="s">
        <v>85</v>
      </c>
      <c r="L51" s="97" t="s">
        <v>55</v>
      </c>
      <c r="M51" s="14">
        <v>18</v>
      </c>
      <c r="N51" s="15">
        <v>8</v>
      </c>
      <c r="O51" s="16">
        <v>3</v>
      </c>
      <c r="P51" s="17">
        <v>7</v>
      </c>
      <c r="Q51" s="14">
        <v>49</v>
      </c>
      <c r="R51" s="18" t="s">
        <v>2</v>
      </c>
      <c r="S51" s="19">
        <v>46</v>
      </c>
      <c r="T51" s="24">
        <f t="shared" si="4"/>
        <v>3</v>
      </c>
      <c r="U51" s="12">
        <f t="shared" si="5"/>
        <v>27</v>
      </c>
    </row>
    <row r="52" spans="1:21" x14ac:dyDescent="0.25">
      <c r="A52" s="42">
        <v>44440</v>
      </c>
      <c r="B52" s="53" t="s">
        <v>97</v>
      </c>
      <c r="C52" s="39">
        <v>0.83333333333333337</v>
      </c>
      <c r="D52" s="95" t="s">
        <v>56</v>
      </c>
      <c r="E52" s="95" t="s">
        <v>1</v>
      </c>
      <c r="F52" s="95" t="s">
        <v>46</v>
      </c>
      <c r="G52" s="95">
        <v>2</v>
      </c>
      <c r="H52" s="95" t="s">
        <v>2</v>
      </c>
      <c r="I52" s="95">
        <v>4</v>
      </c>
      <c r="J52" s="40"/>
      <c r="K52" s="12" t="s">
        <v>86</v>
      </c>
      <c r="L52" s="13" t="s">
        <v>41</v>
      </c>
      <c r="M52" s="14">
        <v>18</v>
      </c>
      <c r="N52" s="15">
        <v>7</v>
      </c>
      <c r="O52" s="16">
        <v>5</v>
      </c>
      <c r="P52" s="17">
        <v>6</v>
      </c>
      <c r="Q52" s="14">
        <v>47</v>
      </c>
      <c r="R52" s="18" t="s">
        <v>2</v>
      </c>
      <c r="S52" s="19">
        <v>51</v>
      </c>
      <c r="T52" s="24">
        <f t="shared" si="4"/>
        <v>-4</v>
      </c>
      <c r="U52" s="12">
        <f t="shared" si="5"/>
        <v>26</v>
      </c>
    </row>
    <row r="53" spans="1:21" x14ac:dyDescent="0.25">
      <c r="A53" s="32"/>
      <c r="B53" s="6"/>
      <c r="D53" s="35" t="s">
        <v>106</v>
      </c>
      <c r="E53" s="35"/>
      <c r="F53" s="36" t="s">
        <v>107</v>
      </c>
      <c r="G53" s="32"/>
      <c r="H53" s="32"/>
      <c r="I53" s="32"/>
      <c r="J53" s="40"/>
      <c r="K53" s="21" t="s">
        <v>87</v>
      </c>
      <c r="L53" s="13" t="s">
        <v>54</v>
      </c>
      <c r="M53" s="14">
        <v>18</v>
      </c>
      <c r="N53" s="15">
        <v>7</v>
      </c>
      <c r="O53" s="16">
        <v>3</v>
      </c>
      <c r="P53" s="17">
        <v>8</v>
      </c>
      <c r="Q53" s="14">
        <v>39</v>
      </c>
      <c r="R53" s="18" t="s">
        <v>2</v>
      </c>
      <c r="S53" s="19">
        <v>43</v>
      </c>
      <c r="T53" s="24">
        <f t="shared" si="4"/>
        <v>-4</v>
      </c>
      <c r="U53" s="12">
        <f t="shared" si="5"/>
        <v>24</v>
      </c>
    </row>
    <row r="54" spans="1:21" x14ac:dyDescent="0.25">
      <c r="A54" s="42">
        <v>44440</v>
      </c>
      <c r="B54" s="91" t="s">
        <v>97</v>
      </c>
      <c r="C54" s="39">
        <v>0.85416666666666663</v>
      </c>
      <c r="D54" s="95" t="s">
        <v>45</v>
      </c>
      <c r="E54" s="95" t="s">
        <v>1</v>
      </c>
      <c r="F54" s="95" t="s">
        <v>44</v>
      </c>
      <c r="G54" s="95">
        <v>4</v>
      </c>
      <c r="H54" s="95" t="s">
        <v>2</v>
      </c>
      <c r="I54" s="95">
        <v>0</v>
      </c>
      <c r="J54" s="40"/>
      <c r="K54" s="115" t="s">
        <v>88</v>
      </c>
      <c r="L54" s="116" t="s">
        <v>39</v>
      </c>
      <c r="M54" s="117">
        <v>18</v>
      </c>
      <c r="N54" s="118">
        <v>6</v>
      </c>
      <c r="O54" s="119">
        <v>3</v>
      </c>
      <c r="P54" s="120">
        <v>9</v>
      </c>
      <c r="Q54" s="117">
        <v>45</v>
      </c>
      <c r="R54" s="121" t="s">
        <v>2</v>
      </c>
      <c r="S54" s="122">
        <v>54</v>
      </c>
      <c r="T54" s="123">
        <f t="shared" si="4"/>
        <v>-9</v>
      </c>
      <c r="U54" s="115">
        <f t="shared" si="5"/>
        <v>21</v>
      </c>
    </row>
    <row r="55" spans="1:21" ht="12.75" customHeight="1" x14ac:dyDescent="0.25">
      <c r="A55" s="42">
        <v>44441</v>
      </c>
      <c r="B55" s="91" t="s">
        <v>101</v>
      </c>
      <c r="C55" s="92">
        <v>0.83333333333333337</v>
      </c>
      <c r="D55" s="95" t="s">
        <v>53</v>
      </c>
      <c r="E55" s="95" t="s">
        <v>1</v>
      </c>
      <c r="F55" s="95" t="s">
        <v>49</v>
      </c>
      <c r="G55" s="95">
        <v>2</v>
      </c>
      <c r="H55" s="95" t="s">
        <v>2</v>
      </c>
      <c r="I55" s="95">
        <v>4</v>
      </c>
      <c r="J55" s="40"/>
      <c r="K55" s="72" t="s">
        <v>89</v>
      </c>
      <c r="L55" s="64" t="s">
        <v>52</v>
      </c>
      <c r="M55" s="65">
        <v>18</v>
      </c>
      <c r="N55" s="66">
        <v>4</v>
      </c>
      <c r="O55" s="67">
        <v>2</v>
      </c>
      <c r="P55" s="68">
        <v>12</v>
      </c>
      <c r="Q55" s="65">
        <v>30</v>
      </c>
      <c r="R55" s="69" t="s">
        <v>2</v>
      </c>
      <c r="S55" s="70">
        <v>40</v>
      </c>
      <c r="T55" s="71">
        <f t="shared" si="4"/>
        <v>-10</v>
      </c>
      <c r="U55" s="63">
        <f t="shared" si="5"/>
        <v>14</v>
      </c>
    </row>
    <row r="56" spans="1:21" x14ac:dyDescent="0.25">
      <c r="A56" s="34"/>
      <c r="B56" s="40"/>
      <c r="J56" s="40"/>
      <c r="K56" s="63" t="s">
        <v>104</v>
      </c>
      <c r="L56" s="64" t="s">
        <v>43</v>
      </c>
      <c r="M56" s="65">
        <v>18</v>
      </c>
      <c r="N56" s="66">
        <v>4</v>
      </c>
      <c r="O56" s="67">
        <v>0</v>
      </c>
      <c r="P56" s="68">
        <v>14</v>
      </c>
      <c r="Q56" s="65">
        <v>36</v>
      </c>
      <c r="R56" s="69" t="s">
        <v>2</v>
      </c>
      <c r="S56" s="70">
        <v>68</v>
      </c>
      <c r="T56" s="71">
        <f t="shared" si="4"/>
        <v>-32</v>
      </c>
      <c r="U56" s="63">
        <f t="shared" si="5"/>
        <v>12</v>
      </c>
    </row>
    <row r="57" spans="1:21" x14ac:dyDescent="0.25">
      <c r="A57" s="34"/>
      <c r="B57" s="40"/>
      <c r="D57" s="35" t="s">
        <v>5</v>
      </c>
      <c r="E57" s="35"/>
      <c r="F57" s="36">
        <v>44444</v>
      </c>
      <c r="G57" s="32"/>
      <c r="H57" s="32"/>
      <c r="I57" s="32"/>
      <c r="J57" s="40"/>
      <c r="K57" s="72" t="s">
        <v>105</v>
      </c>
      <c r="L57" s="64" t="s">
        <v>56</v>
      </c>
      <c r="M57" s="78">
        <v>18</v>
      </c>
      <c r="N57" s="79">
        <v>2</v>
      </c>
      <c r="O57" s="80">
        <v>3</v>
      </c>
      <c r="P57" s="68">
        <v>13</v>
      </c>
      <c r="Q57" s="65">
        <v>33</v>
      </c>
      <c r="R57" s="69" t="s">
        <v>2</v>
      </c>
      <c r="S57" s="70">
        <v>82</v>
      </c>
      <c r="T57" s="71">
        <f t="shared" si="4"/>
        <v>-49</v>
      </c>
      <c r="U57" s="63">
        <f t="shared" si="5"/>
        <v>9</v>
      </c>
    </row>
    <row r="58" spans="1:21" x14ac:dyDescent="0.25">
      <c r="A58" s="42">
        <v>44442</v>
      </c>
      <c r="B58" s="54" t="s">
        <v>98</v>
      </c>
      <c r="C58" s="39">
        <v>0.83333333333333337</v>
      </c>
      <c r="D58" s="95" t="s">
        <v>52</v>
      </c>
      <c r="E58" s="95" t="s">
        <v>1</v>
      </c>
      <c r="F58" s="95" t="s">
        <v>51</v>
      </c>
      <c r="G58" s="95">
        <v>0</v>
      </c>
      <c r="H58" s="95" t="s">
        <v>2</v>
      </c>
      <c r="I58" s="95">
        <v>3</v>
      </c>
      <c r="J58" s="40"/>
      <c r="K58" s="63" t="s">
        <v>90</v>
      </c>
      <c r="L58" s="73" t="s">
        <v>53</v>
      </c>
      <c r="M58" s="63">
        <v>18</v>
      </c>
      <c r="N58" s="74">
        <v>2</v>
      </c>
      <c r="O58" s="75">
        <v>2</v>
      </c>
      <c r="P58" s="68">
        <v>14</v>
      </c>
      <c r="Q58" s="76">
        <v>23</v>
      </c>
      <c r="R58" s="77" t="s">
        <v>2</v>
      </c>
      <c r="S58" s="70">
        <v>76</v>
      </c>
      <c r="T58" s="71">
        <f t="shared" si="4"/>
        <v>-53</v>
      </c>
      <c r="U58" s="63">
        <f t="shared" si="5"/>
        <v>8</v>
      </c>
    </row>
    <row r="59" spans="1:21" ht="13.5" thickBot="1" x14ac:dyDescent="0.3">
      <c r="A59" s="44"/>
      <c r="B59" s="52"/>
      <c r="C59" s="38">
        <v>0.625</v>
      </c>
      <c r="D59" s="95" t="s">
        <v>57</v>
      </c>
      <c r="E59" s="95" t="s">
        <v>1</v>
      </c>
      <c r="F59" s="95" t="s">
        <v>44</v>
      </c>
      <c r="G59" s="95">
        <v>2</v>
      </c>
      <c r="H59" s="95" t="s">
        <v>2</v>
      </c>
      <c r="I59" s="95">
        <v>2</v>
      </c>
      <c r="J59" s="40"/>
      <c r="K59" s="72" t="s">
        <v>91</v>
      </c>
      <c r="L59" s="81" t="s">
        <v>44</v>
      </c>
      <c r="M59" s="82">
        <v>18</v>
      </c>
      <c r="N59" s="83">
        <v>2</v>
      </c>
      <c r="O59" s="84">
        <v>1</v>
      </c>
      <c r="P59" s="85">
        <v>15</v>
      </c>
      <c r="Q59" s="86">
        <v>44</v>
      </c>
      <c r="R59" s="87" t="s">
        <v>2</v>
      </c>
      <c r="S59" s="88">
        <v>70</v>
      </c>
      <c r="T59" s="89">
        <f t="shared" si="4"/>
        <v>-26</v>
      </c>
      <c r="U59" s="90">
        <f t="shared" si="5"/>
        <v>7</v>
      </c>
    </row>
    <row r="60" spans="1:21" ht="13.5" thickBot="1" x14ac:dyDescent="0.3">
      <c r="A60" s="44"/>
      <c r="B60" s="52"/>
      <c r="C60" s="38">
        <v>0.625</v>
      </c>
      <c r="D60" s="95" t="s">
        <v>53</v>
      </c>
      <c r="E60" s="95" t="s">
        <v>1</v>
      </c>
      <c r="F60" s="95" t="s">
        <v>39</v>
      </c>
      <c r="G60" s="95">
        <v>1</v>
      </c>
      <c r="H60" s="95" t="s">
        <v>2</v>
      </c>
      <c r="I60" s="95">
        <v>6</v>
      </c>
      <c r="J60" s="40"/>
      <c r="K60" s="25"/>
      <c r="L60" s="25" t="s">
        <v>92</v>
      </c>
      <c r="M60" s="26">
        <f>SUM(M41:M59)</f>
        <v>342</v>
      </c>
      <c r="N60" s="27">
        <f t="shared" ref="N60:Q60" si="8">SUM(N41:N59)</f>
        <v>147</v>
      </c>
      <c r="O60" s="28">
        <f t="shared" si="8"/>
        <v>48</v>
      </c>
      <c r="P60" s="26">
        <f t="shared" si="8"/>
        <v>147</v>
      </c>
      <c r="Q60" s="27">
        <f t="shared" si="8"/>
        <v>862</v>
      </c>
      <c r="R60" s="28" t="s">
        <v>2</v>
      </c>
      <c r="S60" s="26">
        <f t="shared" ref="S60:U60" si="9">SUM(S41:S59)</f>
        <v>862</v>
      </c>
      <c r="T60" s="25">
        <f t="shared" si="9"/>
        <v>0</v>
      </c>
      <c r="U60" s="25">
        <f t="shared" si="9"/>
        <v>486</v>
      </c>
    </row>
    <row r="61" spans="1:21" ht="13.5" thickBot="1" x14ac:dyDescent="0.3">
      <c r="A61" s="44"/>
      <c r="B61" s="52"/>
      <c r="C61" s="39">
        <v>0.64583333333333337</v>
      </c>
      <c r="D61" s="95" t="s">
        <v>48</v>
      </c>
      <c r="E61" s="95" t="s">
        <v>1</v>
      </c>
      <c r="F61" s="95" t="s">
        <v>54</v>
      </c>
      <c r="G61" s="95">
        <v>5</v>
      </c>
      <c r="H61" s="95" t="s">
        <v>2</v>
      </c>
      <c r="I61" s="95">
        <v>5</v>
      </c>
      <c r="J61" s="40"/>
    </row>
    <row r="62" spans="1:21" x14ac:dyDescent="0.25">
      <c r="A62" s="44"/>
      <c r="B62" s="52"/>
      <c r="C62" s="39">
        <v>0.64583333333333337</v>
      </c>
      <c r="D62" s="95" t="s">
        <v>49</v>
      </c>
      <c r="E62" s="95" t="s">
        <v>1</v>
      </c>
      <c r="F62" s="95" t="s">
        <v>43</v>
      </c>
      <c r="G62" s="95">
        <v>4</v>
      </c>
      <c r="H62" s="95" t="s">
        <v>2</v>
      </c>
      <c r="I62" s="95">
        <v>3</v>
      </c>
      <c r="J62" s="45"/>
      <c r="K62" s="165" t="s">
        <v>116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7"/>
    </row>
    <row r="63" spans="1:21" x14ac:dyDescent="0.25">
      <c r="A63" s="44"/>
      <c r="B63" s="52"/>
      <c r="C63" s="39">
        <v>0.64583333333333337</v>
      </c>
      <c r="D63" s="95" t="s">
        <v>56</v>
      </c>
      <c r="E63" s="95" t="s">
        <v>1</v>
      </c>
      <c r="F63" s="95" t="s">
        <v>41</v>
      </c>
      <c r="G63" s="95">
        <v>2</v>
      </c>
      <c r="H63" s="95" t="s">
        <v>2</v>
      </c>
      <c r="I63" s="95">
        <v>4</v>
      </c>
      <c r="J63" s="40"/>
      <c r="K63" s="168"/>
      <c r="L63" s="169"/>
      <c r="M63" s="169"/>
      <c r="N63" s="169"/>
      <c r="O63" s="169"/>
      <c r="P63" s="169"/>
      <c r="Q63" s="169"/>
      <c r="R63" s="169"/>
      <c r="S63" s="169"/>
      <c r="T63" s="169"/>
      <c r="U63" s="170"/>
    </row>
    <row r="64" spans="1:21" ht="13.5" thickBot="1" x14ac:dyDescent="0.3">
      <c r="A64" s="44"/>
      <c r="B64" s="52"/>
      <c r="C64" s="39">
        <v>0.64583333333333337</v>
      </c>
      <c r="D64" s="95" t="s">
        <v>45</v>
      </c>
      <c r="E64" s="95" t="s">
        <v>1</v>
      </c>
      <c r="F64" s="95" t="s">
        <v>47</v>
      </c>
      <c r="G64" s="95">
        <v>1</v>
      </c>
      <c r="H64" s="95" t="s">
        <v>2</v>
      </c>
      <c r="I64" s="95">
        <v>4</v>
      </c>
      <c r="J64" s="40"/>
      <c r="K64" s="171"/>
      <c r="L64" s="172"/>
      <c r="M64" s="172"/>
      <c r="N64" s="172"/>
      <c r="O64" s="172"/>
      <c r="P64" s="172"/>
      <c r="Q64" s="172"/>
      <c r="R64" s="172"/>
      <c r="S64" s="172"/>
      <c r="T64" s="172"/>
      <c r="U64" s="173"/>
    </row>
    <row r="65" spans="1:10" x14ac:dyDescent="0.25">
      <c r="A65" s="44"/>
      <c r="B65" s="52"/>
      <c r="C65" s="39">
        <v>0.64583333333333337</v>
      </c>
      <c r="D65" s="95" t="s">
        <v>50</v>
      </c>
      <c r="E65" s="95" t="s">
        <v>1</v>
      </c>
      <c r="F65" s="95" t="s">
        <v>55</v>
      </c>
      <c r="G65" s="95">
        <v>1</v>
      </c>
      <c r="H65" s="95" t="s">
        <v>2</v>
      </c>
      <c r="I65" s="95">
        <v>3</v>
      </c>
      <c r="J65" s="40"/>
    </row>
    <row r="66" spans="1:10" x14ac:dyDescent="0.25">
      <c r="A66" s="44"/>
      <c r="B66" s="52"/>
      <c r="C66" s="39">
        <v>0.64583333333333337</v>
      </c>
      <c r="D66" s="95" t="s">
        <v>42</v>
      </c>
      <c r="E66" s="95" t="s">
        <v>1</v>
      </c>
      <c r="F66" s="95" t="s">
        <v>40</v>
      </c>
      <c r="G66" s="95">
        <v>1</v>
      </c>
      <c r="H66" s="95" t="s">
        <v>2</v>
      </c>
      <c r="I66" s="95">
        <v>4</v>
      </c>
      <c r="J66" s="40"/>
    </row>
    <row r="67" spans="1:10" x14ac:dyDescent="0.25">
      <c r="A67" s="44"/>
      <c r="B67" s="52"/>
      <c r="C67" s="39"/>
      <c r="D67" s="7" t="s">
        <v>61</v>
      </c>
      <c r="E67" s="95"/>
      <c r="F67" s="41" t="s">
        <v>46</v>
      </c>
      <c r="G67" s="159"/>
      <c r="H67" s="160"/>
      <c r="I67" s="161"/>
      <c r="J67" s="40"/>
    </row>
    <row r="68" spans="1:10" x14ac:dyDescent="0.25">
      <c r="A68" s="34"/>
      <c r="B68" s="40"/>
      <c r="D68" s="6"/>
      <c r="F68" s="32"/>
      <c r="G68" s="48"/>
      <c r="H68" s="32"/>
      <c r="I68" s="48"/>
      <c r="J68" s="40"/>
    </row>
    <row r="69" spans="1:10" x14ac:dyDescent="0.25">
      <c r="A69" s="34"/>
      <c r="B69" s="40"/>
      <c r="D69" s="35" t="s">
        <v>99</v>
      </c>
      <c r="E69" s="35"/>
      <c r="F69" s="36">
        <v>44447</v>
      </c>
      <c r="J69" s="40"/>
    </row>
    <row r="70" spans="1:10" x14ac:dyDescent="0.25">
      <c r="A70" s="42">
        <v>44448</v>
      </c>
      <c r="B70" s="53" t="s">
        <v>96</v>
      </c>
      <c r="C70" s="39">
        <v>0.8125</v>
      </c>
      <c r="D70" s="95" t="s">
        <v>57</v>
      </c>
      <c r="E70" s="95" t="s">
        <v>1</v>
      </c>
      <c r="F70" s="95" t="s">
        <v>48</v>
      </c>
      <c r="G70" s="95">
        <v>2</v>
      </c>
      <c r="H70" s="95" t="s">
        <v>2</v>
      </c>
      <c r="I70" s="95">
        <v>2</v>
      </c>
      <c r="J70" s="40"/>
    </row>
    <row r="71" spans="1:10" x14ac:dyDescent="0.25">
      <c r="A71" s="34"/>
      <c r="B71" s="40"/>
      <c r="E71" s="32"/>
      <c r="F71" s="32"/>
      <c r="J71" s="40"/>
    </row>
    <row r="72" spans="1:10" x14ac:dyDescent="0.25">
      <c r="A72" s="34"/>
      <c r="B72" s="40"/>
      <c r="D72" s="35" t="s">
        <v>6</v>
      </c>
      <c r="E72" s="35"/>
      <c r="F72" s="36">
        <v>44451</v>
      </c>
      <c r="G72" s="32"/>
      <c r="H72" s="32"/>
      <c r="I72" s="32"/>
      <c r="J72" s="40"/>
    </row>
    <row r="73" spans="1:10" x14ac:dyDescent="0.25">
      <c r="A73" s="44"/>
      <c r="B73" s="52"/>
      <c r="C73" s="38">
        <v>0.625</v>
      </c>
      <c r="D73" s="95" t="s">
        <v>39</v>
      </c>
      <c r="E73" s="95" t="s">
        <v>1</v>
      </c>
      <c r="F73" s="95" t="s">
        <v>48</v>
      </c>
      <c r="G73" s="95">
        <v>1</v>
      </c>
      <c r="H73" s="95" t="s">
        <v>2</v>
      </c>
      <c r="I73" s="95">
        <v>2</v>
      </c>
      <c r="J73" s="40"/>
    </row>
    <row r="74" spans="1:10" x14ac:dyDescent="0.25">
      <c r="A74" s="44"/>
      <c r="B74" s="52"/>
      <c r="C74" s="38">
        <v>0.625</v>
      </c>
      <c r="D74" s="95" t="s">
        <v>43</v>
      </c>
      <c r="E74" s="95" t="s">
        <v>1</v>
      </c>
      <c r="F74" s="95" t="s">
        <v>56</v>
      </c>
      <c r="G74" s="95">
        <v>7</v>
      </c>
      <c r="H74" s="95" t="s">
        <v>2</v>
      </c>
      <c r="I74" s="95">
        <v>1</v>
      </c>
      <c r="J74" s="40"/>
    </row>
    <row r="75" spans="1:10" x14ac:dyDescent="0.25">
      <c r="A75" s="44"/>
      <c r="B75" s="52"/>
      <c r="C75" s="39">
        <v>0.64583333333333337</v>
      </c>
      <c r="D75" s="95" t="s">
        <v>41</v>
      </c>
      <c r="E75" s="95" t="s">
        <v>1</v>
      </c>
      <c r="F75" s="95" t="s">
        <v>45</v>
      </c>
      <c r="G75" s="95">
        <v>3</v>
      </c>
      <c r="H75" s="95" t="s">
        <v>2</v>
      </c>
      <c r="I75" s="95">
        <v>3</v>
      </c>
      <c r="J75" s="40"/>
    </row>
    <row r="76" spans="1:10" x14ac:dyDescent="0.25">
      <c r="A76" s="44"/>
      <c r="B76" s="52"/>
      <c r="C76" s="39">
        <v>0.64583333333333337</v>
      </c>
      <c r="D76" s="95" t="s">
        <v>54</v>
      </c>
      <c r="E76" s="95" t="s">
        <v>1</v>
      </c>
      <c r="F76" s="95" t="s">
        <v>49</v>
      </c>
      <c r="G76" s="95">
        <v>2</v>
      </c>
      <c r="H76" s="95" t="s">
        <v>2</v>
      </c>
      <c r="I76" s="95">
        <v>1</v>
      </c>
      <c r="J76" s="40"/>
    </row>
    <row r="77" spans="1:10" x14ac:dyDescent="0.25">
      <c r="A77" s="44"/>
      <c r="B77" s="52"/>
      <c r="C77" s="39">
        <v>0.64583333333333337</v>
      </c>
      <c r="D77" s="95" t="s">
        <v>46</v>
      </c>
      <c r="E77" s="95" t="s">
        <v>1</v>
      </c>
      <c r="F77" s="95" t="s">
        <v>53</v>
      </c>
      <c r="G77" s="95">
        <v>5</v>
      </c>
      <c r="H77" s="95" t="s">
        <v>2</v>
      </c>
      <c r="I77" s="95">
        <v>1</v>
      </c>
      <c r="J77" s="45"/>
    </row>
    <row r="78" spans="1:10" x14ac:dyDescent="0.25">
      <c r="A78" s="44"/>
      <c r="B78" s="52"/>
      <c r="C78" s="39">
        <v>0.64583333333333337</v>
      </c>
      <c r="D78" s="95" t="s">
        <v>51</v>
      </c>
      <c r="E78" s="95" t="s">
        <v>1</v>
      </c>
      <c r="F78" s="95" t="s">
        <v>42</v>
      </c>
      <c r="G78" s="95">
        <v>2</v>
      </c>
      <c r="H78" s="95" t="s">
        <v>2</v>
      </c>
      <c r="I78" s="95">
        <v>3</v>
      </c>
      <c r="J78" s="40"/>
    </row>
    <row r="79" spans="1:10" x14ac:dyDescent="0.25">
      <c r="A79" s="44"/>
      <c r="B79" s="52"/>
      <c r="C79" s="39">
        <v>0.64583333333333337</v>
      </c>
      <c r="D79" s="95" t="s">
        <v>44</v>
      </c>
      <c r="E79" s="95" t="s">
        <v>1</v>
      </c>
      <c r="F79" s="95" t="s">
        <v>52</v>
      </c>
      <c r="G79" s="95">
        <v>2</v>
      </c>
      <c r="H79" s="95" t="s">
        <v>2</v>
      </c>
      <c r="I79" s="95">
        <v>0</v>
      </c>
      <c r="J79" s="40"/>
    </row>
    <row r="80" spans="1:10" x14ac:dyDescent="0.25">
      <c r="A80" s="44"/>
      <c r="B80" s="52"/>
      <c r="C80" s="39">
        <v>0.64583333333333337</v>
      </c>
      <c r="D80" s="95" t="s">
        <v>55</v>
      </c>
      <c r="E80" s="95" t="s">
        <v>1</v>
      </c>
      <c r="F80" s="95" t="s">
        <v>57</v>
      </c>
      <c r="G80" s="95">
        <v>2</v>
      </c>
      <c r="H80" s="95" t="s">
        <v>2</v>
      </c>
      <c r="I80" s="95">
        <v>2</v>
      </c>
      <c r="J80" s="40"/>
    </row>
    <row r="81" spans="1:10" x14ac:dyDescent="0.25">
      <c r="A81" s="44"/>
      <c r="B81" s="52"/>
      <c r="C81" s="39">
        <v>0.64583333333333337</v>
      </c>
      <c r="D81" s="95" t="s">
        <v>47</v>
      </c>
      <c r="E81" s="95" t="s">
        <v>1</v>
      </c>
      <c r="F81" s="95" t="s">
        <v>50</v>
      </c>
      <c r="G81" s="95">
        <v>4</v>
      </c>
      <c r="H81" s="95" t="s">
        <v>2</v>
      </c>
      <c r="I81" s="95">
        <v>3</v>
      </c>
      <c r="J81" s="40"/>
    </row>
    <row r="82" spans="1:10" x14ac:dyDescent="0.25">
      <c r="A82" s="44"/>
      <c r="B82" s="52"/>
      <c r="C82" s="46"/>
      <c r="D82" s="7" t="s">
        <v>61</v>
      </c>
      <c r="E82" s="47"/>
      <c r="F82" s="41" t="s">
        <v>40</v>
      </c>
      <c r="G82" s="159"/>
      <c r="H82" s="160"/>
      <c r="I82" s="161"/>
      <c r="J82" s="40"/>
    </row>
    <row r="83" spans="1:10" x14ac:dyDescent="0.25">
      <c r="A83" s="34"/>
      <c r="B83" s="40"/>
      <c r="D83" s="6"/>
      <c r="F83" s="32"/>
      <c r="G83" s="48"/>
      <c r="H83" s="32"/>
      <c r="I83" s="48"/>
      <c r="J83" s="40"/>
    </row>
    <row r="84" spans="1:10" x14ac:dyDescent="0.25">
      <c r="A84" s="34"/>
      <c r="B84" s="40"/>
      <c r="D84" s="35" t="s">
        <v>7</v>
      </c>
      <c r="E84" s="35"/>
      <c r="F84" s="36" t="s">
        <v>63</v>
      </c>
      <c r="J84" s="40"/>
    </row>
    <row r="85" spans="1:10" x14ac:dyDescent="0.25">
      <c r="A85" s="42">
        <v>44454</v>
      </c>
      <c r="B85" s="53" t="s">
        <v>97</v>
      </c>
      <c r="C85" s="39">
        <v>0.83333333333333337</v>
      </c>
      <c r="D85" s="95" t="s">
        <v>51</v>
      </c>
      <c r="E85" s="95" t="s">
        <v>1</v>
      </c>
      <c r="F85" s="95" t="s">
        <v>55</v>
      </c>
      <c r="G85" s="95">
        <v>5</v>
      </c>
      <c r="H85" s="95" t="s">
        <v>2</v>
      </c>
      <c r="I85" s="95">
        <v>4</v>
      </c>
      <c r="J85" s="37"/>
    </row>
    <row r="86" spans="1:10" x14ac:dyDescent="0.25">
      <c r="A86" s="43">
        <v>44455</v>
      </c>
      <c r="B86" s="53" t="s">
        <v>96</v>
      </c>
      <c r="C86" s="39">
        <v>0.83333333333333337</v>
      </c>
      <c r="D86" s="95" t="s">
        <v>49</v>
      </c>
      <c r="E86" s="95" t="s">
        <v>1</v>
      </c>
      <c r="F86" s="95" t="s">
        <v>50</v>
      </c>
      <c r="G86" s="95">
        <v>3</v>
      </c>
      <c r="H86" s="95" t="s">
        <v>2</v>
      </c>
      <c r="I86" s="95">
        <v>2</v>
      </c>
      <c r="J86" s="37"/>
    </row>
    <row r="87" spans="1:10" x14ac:dyDescent="0.25">
      <c r="A87" s="43">
        <v>44455</v>
      </c>
      <c r="B87" s="53" t="s">
        <v>96</v>
      </c>
      <c r="C87" s="39">
        <v>0.83333333333333337</v>
      </c>
      <c r="D87" s="95" t="s">
        <v>54</v>
      </c>
      <c r="E87" s="95" t="s">
        <v>1</v>
      </c>
      <c r="F87" s="95" t="s">
        <v>45</v>
      </c>
      <c r="G87" s="95">
        <v>1</v>
      </c>
      <c r="H87" s="95" t="s">
        <v>2</v>
      </c>
      <c r="I87" s="95">
        <v>2</v>
      </c>
      <c r="J87" s="37"/>
    </row>
    <row r="88" spans="1:10" x14ac:dyDescent="0.25">
      <c r="A88" s="43">
        <v>44455</v>
      </c>
      <c r="B88" s="53" t="s">
        <v>96</v>
      </c>
      <c r="C88" s="39">
        <v>0.83333333333333337</v>
      </c>
      <c r="D88" s="95" t="s">
        <v>39</v>
      </c>
      <c r="E88" s="95" t="s">
        <v>1</v>
      </c>
      <c r="F88" s="95" t="s">
        <v>56</v>
      </c>
      <c r="G88" s="95">
        <v>7</v>
      </c>
      <c r="H88" s="95" t="s">
        <v>2</v>
      </c>
      <c r="I88" s="95">
        <v>2</v>
      </c>
      <c r="J88" s="37"/>
    </row>
    <row r="89" spans="1:10" x14ac:dyDescent="0.25">
      <c r="A89" s="43">
        <v>44455</v>
      </c>
      <c r="B89" s="53" t="s">
        <v>96</v>
      </c>
      <c r="C89" s="39">
        <v>0.83333333333333337</v>
      </c>
      <c r="D89" s="95" t="s">
        <v>46</v>
      </c>
      <c r="E89" s="95" t="s">
        <v>1</v>
      </c>
      <c r="F89" s="95" t="s">
        <v>41</v>
      </c>
      <c r="G89" s="95">
        <v>2</v>
      </c>
      <c r="H89" s="95" t="s">
        <v>2</v>
      </c>
      <c r="I89" s="95">
        <v>2</v>
      </c>
      <c r="J89" s="37"/>
    </row>
    <row r="90" spans="1:10" x14ac:dyDescent="0.25">
      <c r="A90" s="43">
        <v>44455</v>
      </c>
      <c r="B90" s="53" t="s">
        <v>96</v>
      </c>
      <c r="C90" s="39">
        <v>0.83333333333333337</v>
      </c>
      <c r="D90" s="95" t="s">
        <v>40</v>
      </c>
      <c r="E90" s="95" t="s">
        <v>1</v>
      </c>
      <c r="F90" s="95" t="s">
        <v>47</v>
      </c>
      <c r="G90" s="95">
        <v>2</v>
      </c>
      <c r="H90" s="95" t="s">
        <v>2</v>
      </c>
      <c r="I90" s="95">
        <v>2</v>
      </c>
      <c r="J90" s="37"/>
    </row>
    <row r="91" spans="1:10" x14ac:dyDescent="0.25">
      <c r="A91" s="43">
        <v>44455</v>
      </c>
      <c r="B91" s="53" t="s">
        <v>96</v>
      </c>
      <c r="C91" s="39">
        <v>0.83333333333333337</v>
      </c>
      <c r="D91" s="95" t="s">
        <v>44</v>
      </c>
      <c r="E91" s="95" t="s">
        <v>1</v>
      </c>
      <c r="F91" s="95" t="s">
        <v>43</v>
      </c>
      <c r="G91" s="95">
        <v>4</v>
      </c>
      <c r="H91" s="95" t="s">
        <v>2</v>
      </c>
      <c r="I91" s="95">
        <v>6</v>
      </c>
      <c r="J91" s="37"/>
    </row>
    <row r="92" spans="1:10" x14ac:dyDescent="0.25">
      <c r="A92" s="43">
        <v>44455</v>
      </c>
      <c r="B92" s="53" t="s">
        <v>96</v>
      </c>
      <c r="C92" s="39">
        <v>0.83333333333333337</v>
      </c>
      <c r="D92" s="95" t="s">
        <v>53</v>
      </c>
      <c r="E92" s="95" t="s">
        <v>1</v>
      </c>
      <c r="F92" s="95" t="s">
        <v>52</v>
      </c>
      <c r="G92" s="95">
        <v>0</v>
      </c>
      <c r="H92" s="95" t="s">
        <v>2</v>
      </c>
      <c r="I92" s="95">
        <v>6</v>
      </c>
      <c r="J92" s="37"/>
    </row>
    <row r="93" spans="1:10" x14ac:dyDescent="0.25">
      <c r="A93" s="44"/>
      <c r="B93" s="52"/>
      <c r="C93" s="46"/>
      <c r="D93" s="7" t="s">
        <v>61</v>
      </c>
      <c r="E93" s="47"/>
      <c r="F93" s="41" t="s">
        <v>42</v>
      </c>
      <c r="G93" s="159"/>
      <c r="H93" s="160"/>
      <c r="I93" s="161"/>
      <c r="J93" s="37"/>
    </row>
    <row r="94" spans="1:10" x14ac:dyDescent="0.25">
      <c r="A94" s="34"/>
      <c r="B94" s="40"/>
      <c r="D94" s="32"/>
      <c r="F94" s="32"/>
      <c r="G94" s="32"/>
      <c r="H94" s="32"/>
      <c r="I94" s="32"/>
      <c r="J94" s="40"/>
    </row>
    <row r="95" spans="1:10" x14ac:dyDescent="0.25">
      <c r="A95" s="34"/>
      <c r="B95" s="40"/>
      <c r="D95" s="49" t="s">
        <v>8</v>
      </c>
      <c r="E95" s="49"/>
      <c r="F95" s="50">
        <v>44458</v>
      </c>
      <c r="J95" s="40"/>
    </row>
    <row r="96" spans="1:10" x14ac:dyDescent="0.25">
      <c r="A96" s="44"/>
      <c r="B96" s="52"/>
      <c r="C96" s="38">
        <v>0.625</v>
      </c>
      <c r="D96" s="95" t="s">
        <v>53</v>
      </c>
      <c r="E96" s="95" t="s">
        <v>1</v>
      </c>
      <c r="F96" s="95" t="s">
        <v>40</v>
      </c>
      <c r="G96" s="94">
        <v>0</v>
      </c>
      <c r="H96" s="95" t="s">
        <v>2</v>
      </c>
      <c r="I96" s="95">
        <v>7</v>
      </c>
      <c r="J96" s="40"/>
    </row>
    <row r="97" spans="1:10" x14ac:dyDescent="0.25">
      <c r="A97" s="44"/>
      <c r="B97" s="52"/>
      <c r="C97" s="39">
        <v>0.64583333333333337</v>
      </c>
      <c r="D97" s="95" t="s">
        <v>57</v>
      </c>
      <c r="E97" s="95" t="s">
        <v>1</v>
      </c>
      <c r="F97" s="95" t="s">
        <v>47</v>
      </c>
      <c r="G97" s="95">
        <v>1</v>
      </c>
      <c r="H97" s="95" t="s">
        <v>2</v>
      </c>
      <c r="I97" s="95">
        <v>2</v>
      </c>
      <c r="J97" s="40"/>
    </row>
    <row r="98" spans="1:10" x14ac:dyDescent="0.25">
      <c r="A98" s="44"/>
      <c r="B98" s="52"/>
      <c r="C98" s="39">
        <v>0.64583333333333337</v>
      </c>
      <c r="D98" s="95" t="s">
        <v>48</v>
      </c>
      <c r="E98" s="95" t="s">
        <v>1</v>
      </c>
      <c r="F98" s="95" t="s">
        <v>46</v>
      </c>
      <c r="G98" s="95">
        <v>2</v>
      </c>
      <c r="H98" s="95" t="s">
        <v>2</v>
      </c>
      <c r="I98" s="95">
        <v>3</v>
      </c>
      <c r="J98" s="40"/>
    </row>
    <row r="99" spans="1:10" x14ac:dyDescent="0.25">
      <c r="A99" s="44"/>
      <c r="B99" s="52"/>
      <c r="C99" s="39">
        <v>0.64583333333333337</v>
      </c>
      <c r="D99" s="95" t="s">
        <v>49</v>
      </c>
      <c r="E99" s="95" t="s">
        <v>1</v>
      </c>
      <c r="F99" s="95" t="s">
        <v>39</v>
      </c>
      <c r="G99" s="95">
        <v>2</v>
      </c>
      <c r="H99" s="95" t="s">
        <v>2</v>
      </c>
      <c r="I99" s="95">
        <v>4</v>
      </c>
      <c r="J99" s="40"/>
    </row>
    <row r="100" spans="1:10" x14ac:dyDescent="0.25">
      <c r="A100" s="44"/>
      <c r="B100" s="52"/>
      <c r="C100" s="39">
        <v>0.64583333333333337</v>
      </c>
      <c r="D100" s="95" t="s">
        <v>54</v>
      </c>
      <c r="E100" s="95" t="s">
        <v>1</v>
      </c>
      <c r="F100" s="95" t="s">
        <v>43</v>
      </c>
      <c r="G100" s="95">
        <v>5</v>
      </c>
      <c r="H100" s="95" t="s">
        <v>2</v>
      </c>
      <c r="I100" s="95">
        <v>0</v>
      </c>
      <c r="J100" s="40"/>
    </row>
    <row r="101" spans="1:10" x14ac:dyDescent="0.25">
      <c r="A101" s="44"/>
      <c r="B101" s="52"/>
      <c r="C101" s="39">
        <v>0.64583333333333337</v>
      </c>
      <c r="D101" s="95" t="s">
        <v>50</v>
      </c>
      <c r="E101" s="95" t="s">
        <v>1</v>
      </c>
      <c r="F101" s="95" t="s">
        <v>41</v>
      </c>
      <c r="G101" s="95">
        <v>1</v>
      </c>
      <c r="H101" s="95" t="s">
        <v>2</v>
      </c>
      <c r="I101" s="95">
        <v>2</v>
      </c>
      <c r="J101" s="40"/>
    </row>
    <row r="102" spans="1:10" x14ac:dyDescent="0.25">
      <c r="A102" s="44"/>
      <c r="B102" s="52"/>
      <c r="C102" s="39">
        <v>0.64583333333333337</v>
      </c>
      <c r="D102" s="95" t="s">
        <v>52</v>
      </c>
      <c r="E102" s="95" t="s">
        <v>1</v>
      </c>
      <c r="F102" s="95" t="s">
        <v>55</v>
      </c>
      <c r="G102" s="95">
        <v>5</v>
      </c>
      <c r="H102" s="95" t="s">
        <v>2</v>
      </c>
      <c r="I102" s="95">
        <v>1</v>
      </c>
      <c r="J102" s="40"/>
    </row>
    <row r="103" spans="1:10" x14ac:dyDescent="0.25">
      <c r="A103" s="44"/>
      <c r="B103" s="52"/>
      <c r="C103" s="39">
        <v>0.64583333333333337</v>
      </c>
      <c r="D103" s="95" t="s">
        <v>42</v>
      </c>
      <c r="E103" s="95" t="s">
        <v>1</v>
      </c>
      <c r="F103" s="95" t="s">
        <v>44</v>
      </c>
      <c r="G103" s="95">
        <v>6</v>
      </c>
      <c r="H103" s="95" t="s">
        <v>2</v>
      </c>
      <c r="I103" s="95">
        <v>2</v>
      </c>
      <c r="J103" s="40"/>
    </row>
    <row r="104" spans="1:10" x14ac:dyDescent="0.25">
      <c r="A104" s="42">
        <v>44461</v>
      </c>
      <c r="B104" s="54" t="s">
        <v>97</v>
      </c>
      <c r="C104" s="39">
        <v>0.85416666666666663</v>
      </c>
      <c r="D104" s="95" t="s">
        <v>45</v>
      </c>
      <c r="E104" s="95" t="s">
        <v>1</v>
      </c>
      <c r="F104" s="95" t="s">
        <v>56</v>
      </c>
      <c r="G104" s="95">
        <v>2</v>
      </c>
      <c r="H104" s="95" t="s">
        <v>2</v>
      </c>
      <c r="I104" s="95">
        <v>3</v>
      </c>
      <c r="J104" s="40"/>
    </row>
    <row r="105" spans="1:10" x14ac:dyDescent="0.25">
      <c r="A105" s="44"/>
      <c r="B105" s="52"/>
      <c r="C105" s="39"/>
      <c r="D105" s="7" t="s">
        <v>61</v>
      </c>
      <c r="E105" s="95"/>
      <c r="F105" s="41" t="s">
        <v>51</v>
      </c>
      <c r="G105" s="159"/>
      <c r="H105" s="160"/>
      <c r="I105" s="161"/>
      <c r="J105" s="40"/>
    </row>
    <row r="106" spans="1:10" x14ac:dyDescent="0.25">
      <c r="A106" s="34"/>
      <c r="B106" s="40"/>
      <c r="E106" s="32"/>
      <c r="F106" s="34"/>
      <c r="G106" s="48"/>
      <c r="H106" s="32"/>
      <c r="I106" s="48"/>
      <c r="J106" s="40"/>
    </row>
    <row r="107" spans="1:10" x14ac:dyDescent="0.25">
      <c r="A107" s="34"/>
      <c r="B107" s="40"/>
      <c r="D107" s="35" t="s">
        <v>9</v>
      </c>
      <c r="E107" s="35"/>
      <c r="F107" s="36">
        <v>44465</v>
      </c>
      <c r="J107" s="40"/>
    </row>
    <row r="108" spans="1:10" x14ac:dyDescent="0.25">
      <c r="A108" s="44"/>
      <c r="B108" s="136" t="s">
        <v>113</v>
      </c>
      <c r="C108" s="38">
        <v>0.625</v>
      </c>
      <c r="D108" s="132" t="s">
        <v>40</v>
      </c>
      <c r="E108" s="96" t="s">
        <v>1</v>
      </c>
      <c r="F108" s="96" t="s">
        <v>48</v>
      </c>
      <c r="G108" s="41">
        <v>0</v>
      </c>
      <c r="H108" s="41" t="s">
        <v>2</v>
      </c>
      <c r="I108" s="41">
        <v>3</v>
      </c>
      <c r="J108" s="40"/>
    </row>
    <row r="109" spans="1:10" x14ac:dyDescent="0.25">
      <c r="A109" s="44"/>
      <c r="B109" s="52"/>
      <c r="C109" s="38">
        <v>0.625</v>
      </c>
      <c r="D109" s="96" t="s">
        <v>39</v>
      </c>
      <c r="E109" s="96" t="s">
        <v>1</v>
      </c>
      <c r="F109" s="96" t="s">
        <v>54</v>
      </c>
      <c r="G109" s="96">
        <v>2</v>
      </c>
      <c r="H109" s="96" t="s">
        <v>2</v>
      </c>
      <c r="I109" s="96">
        <v>2</v>
      </c>
      <c r="J109" s="40"/>
    </row>
    <row r="110" spans="1:10" x14ac:dyDescent="0.25">
      <c r="A110" s="44"/>
      <c r="B110" s="52"/>
      <c r="C110" s="39">
        <v>0.64583333333333337</v>
      </c>
      <c r="D110" s="96" t="s">
        <v>43</v>
      </c>
      <c r="E110" s="96" t="s">
        <v>1</v>
      </c>
      <c r="F110" s="96" t="s">
        <v>45</v>
      </c>
      <c r="G110" s="96">
        <v>0</v>
      </c>
      <c r="H110" s="96" t="s">
        <v>2</v>
      </c>
      <c r="I110" s="96">
        <v>2</v>
      </c>
      <c r="J110" s="40"/>
    </row>
    <row r="111" spans="1:10" x14ac:dyDescent="0.25">
      <c r="A111" s="44"/>
      <c r="B111" s="52"/>
      <c r="C111" s="39">
        <v>0.64583333333333337</v>
      </c>
      <c r="D111" s="96" t="s">
        <v>41</v>
      </c>
      <c r="E111" s="96" t="s">
        <v>1</v>
      </c>
      <c r="F111" s="96" t="s">
        <v>57</v>
      </c>
      <c r="G111" s="96">
        <v>3</v>
      </c>
      <c r="H111" s="96" t="s">
        <v>2</v>
      </c>
      <c r="I111" s="96">
        <v>3</v>
      </c>
      <c r="J111" s="40"/>
    </row>
    <row r="112" spans="1:10" x14ac:dyDescent="0.25">
      <c r="A112" s="44"/>
      <c r="B112" s="52"/>
      <c r="C112" s="39">
        <v>0.64583333333333337</v>
      </c>
      <c r="D112" s="96" t="s">
        <v>56</v>
      </c>
      <c r="E112" s="96" t="s">
        <v>1</v>
      </c>
      <c r="F112" s="96" t="s">
        <v>50</v>
      </c>
      <c r="G112" s="96">
        <v>1</v>
      </c>
      <c r="H112" s="96" t="s">
        <v>2</v>
      </c>
      <c r="I112" s="96">
        <v>1</v>
      </c>
      <c r="J112" s="40"/>
    </row>
    <row r="113" spans="1:10" x14ac:dyDescent="0.25">
      <c r="A113" s="44"/>
      <c r="B113" s="52"/>
      <c r="C113" s="39">
        <v>0.64583333333333337</v>
      </c>
      <c r="D113" s="96" t="s">
        <v>46</v>
      </c>
      <c r="E113" s="96" t="s">
        <v>1</v>
      </c>
      <c r="F113" s="96" t="s">
        <v>49</v>
      </c>
      <c r="G113" s="96">
        <v>2</v>
      </c>
      <c r="H113" s="96" t="s">
        <v>2</v>
      </c>
      <c r="I113" s="96">
        <v>2</v>
      </c>
      <c r="J113" s="40"/>
    </row>
    <row r="114" spans="1:10" x14ac:dyDescent="0.25">
      <c r="A114" s="44"/>
      <c r="B114" s="52"/>
      <c r="C114" s="39">
        <v>0.64583333333333337</v>
      </c>
      <c r="D114" s="96" t="s">
        <v>51</v>
      </c>
      <c r="E114" s="96" t="s">
        <v>1</v>
      </c>
      <c r="F114" s="96" t="s">
        <v>53</v>
      </c>
      <c r="G114" s="96">
        <v>4</v>
      </c>
      <c r="H114" s="96" t="s">
        <v>2</v>
      </c>
      <c r="I114" s="96">
        <v>0</v>
      </c>
      <c r="J114" s="40"/>
    </row>
    <row r="115" spans="1:10" x14ac:dyDescent="0.25">
      <c r="A115" s="44"/>
      <c r="B115" s="52"/>
      <c r="C115" s="39">
        <v>0.64583333333333337</v>
      </c>
      <c r="D115" s="96" t="s">
        <v>55</v>
      </c>
      <c r="E115" s="96" t="s">
        <v>1</v>
      </c>
      <c r="F115" s="96" t="s">
        <v>42</v>
      </c>
      <c r="G115" s="96">
        <v>0</v>
      </c>
      <c r="H115" s="96" t="s">
        <v>2</v>
      </c>
      <c r="I115" s="96">
        <v>6</v>
      </c>
      <c r="J115" s="40"/>
    </row>
    <row r="116" spans="1:10" x14ac:dyDescent="0.25">
      <c r="A116" s="44"/>
      <c r="B116" s="52"/>
      <c r="C116" s="39">
        <v>0.64583333333333337</v>
      </c>
      <c r="D116" s="96" t="s">
        <v>47</v>
      </c>
      <c r="E116" s="96" t="s">
        <v>1</v>
      </c>
      <c r="F116" s="96" t="s">
        <v>52</v>
      </c>
      <c r="G116" s="96">
        <v>3</v>
      </c>
      <c r="H116" s="96" t="s">
        <v>2</v>
      </c>
      <c r="I116" s="96">
        <v>1</v>
      </c>
      <c r="J116" s="40"/>
    </row>
    <row r="117" spans="1:10" x14ac:dyDescent="0.25">
      <c r="A117" s="44"/>
      <c r="B117" s="52"/>
      <c r="C117" s="46"/>
      <c r="D117" s="7" t="s">
        <v>61</v>
      </c>
      <c r="E117" s="96"/>
      <c r="F117" s="41" t="s">
        <v>44</v>
      </c>
      <c r="G117" s="159"/>
      <c r="H117" s="160"/>
      <c r="I117" s="161"/>
      <c r="J117" s="40"/>
    </row>
    <row r="118" spans="1:10" x14ac:dyDescent="0.25">
      <c r="A118" s="34"/>
      <c r="B118" s="40"/>
      <c r="D118" s="32"/>
      <c r="E118" s="32"/>
      <c r="F118" s="34"/>
      <c r="J118" s="40"/>
    </row>
    <row r="119" spans="1:10" x14ac:dyDescent="0.25">
      <c r="A119" s="34"/>
      <c r="B119" s="40"/>
      <c r="D119" s="35" t="s">
        <v>109</v>
      </c>
      <c r="E119" s="35"/>
      <c r="F119" s="36">
        <v>44469</v>
      </c>
      <c r="G119" s="32"/>
      <c r="H119" s="32"/>
      <c r="I119" s="32"/>
    </row>
    <row r="120" spans="1:10" x14ac:dyDescent="0.25">
      <c r="A120" s="43">
        <v>44469</v>
      </c>
      <c r="B120" s="53" t="s">
        <v>96</v>
      </c>
      <c r="C120" s="39">
        <v>0.83333333333333337</v>
      </c>
      <c r="D120" s="95" t="s">
        <v>42</v>
      </c>
      <c r="E120" s="95" t="s">
        <v>1</v>
      </c>
      <c r="F120" s="95" t="s">
        <v>49</v>
      </c>
      <c r="G120" s="95">
        <v>4</v>
      </c>
      <c r="H120" s="95" t="s">
        <v>2</v>
      </c>
      <c r="I120" s="95">
        <v>0</v>
      </c>
    </row>
    <row r="121" spans="1:10" x14ac:dyDescent="0.25">
      <c r="A121" s="34"/>
      <c r="B121" s="40"/>
      <c r="G121" s="32"/>
      <c r="H121" s="32"/>
      <c r="I121" s="32"/>
      <c r="J121" s="40"/>
    </row>
    <row r="122" spans="1:10" x14ac:dyDescent="0.25">
      <c r="A122" s="34"/>
      <c r="B122" s="40"/>
      <c r="D122" s="35" t="s">
        <v>10</v>
      </c>
      <c r="E122" s="35"/>
      <c r="F122" s="36">
        <v>44472</v>
      </c>
      <c r="G122" s="32"/>
      <c r="H122" s="32"/>
      <c r="I122" s="32"/>
      <c r="J122" s="40"/>
    </row>
    <row r="123" spans="1:10" x14ac:dyDescent="0.25">
      <c r="A123" s="44"/>
      <c r="B123" s="52"/>
      <c r="C123" s="38">
        <v>0.625</v>
      </c>
      <c r="D123" s="98" t="s">
        <v>48</v>
      </c>
      <c r="E123" s="98" t="s">
        <v>1</v>
      </c>
      <c r="F123" s="98" t="s">
        <v>51</v>
      </c>
      <c r="G123" s="98">
        <v>3</v>
      </c>
      <c r="H123" s="98" t="s">
        <v>2</v>
      </c>
      <c r="I123" s="98">
        <v>0</v>
      </c>
      <c r="J123" s="40"/>
    </row>
    <row r="124" spans="1:10" x14ac:dyDescent="0.25">
      <c r="A124" s="44"/>
      <c r="B124" s="52"/>
      <c r="C124" s="38">
        <v>0.625</v>
      </c>
      <c r="D124" s="98" t="s">
        <v>39</v>
      </c>
      <c r="E124" s="98" t="s">
        <v>1</v>
      </c>
      <c r="F124" s="98" t="s">
        <v>43</v>
      </c>
      <c r="G124" s="98">
        <v>6</v>
      </c>
      <c r="H124" s="98" t="s">
        <v>2</v>
      </c>
      <c r="I124" s="98">
        <v>1</v>
      </c>
      <c r="J124" s="40"/>
    </row>
    <row r="125" spans="1:10" x14ac:dyDescent="0.25">
      <c r="A125" s="44"/>
      <c r="B125" s="52"/>
      <c r="C125" s="38">
        <v>0.625</v>
      </c>
      <c r="D125" s="98" t="s">
        <v>57</v>
      </c>
      <c r="E125" s="98" t="s">
        <v>1</v>
      </c>
      <c r="F125" s="98" t="s">
        <v>56</v>
      </c>
      <c r="G125" s="98">
        <v>6</v>
      </c>
      <c r="H125" s="98" t="s">
        <v>2</v>
      </c>
      <c r="I125" s="98">
        <v>1</v>
      </c>
      <c r="J125" s="40"/>
    </row>
    <row r="126" spans="1:10" x14ac:dyDescent="0.25">
      <c r="A126" s="44"/>
      <c r="B126" s="52"/>
      <c r="C126" s="38">
        <v>0.625</v>
      </c>
      <c r="D126" s="98" t="s">
        <v>53</v>
      </c>
      <c r="E126" s="98" t="s">
        <v>1</v>
      </c>
      <c r="F126" s="98" t="s">
        <v>44</v>
      </c>
      <c r="G126" s="98">
        <v>1</v>
      </c>
      <c r="H126" s="98" t="s">
        <v>2</v>
      </c>
      <c r="I126" s="98">
        <v>6</v>
      </c>
      <c r="J126" s="40"/>
    </row>
    <row r="127" spans="1:10" x14ac:dyDescent="0.25">
      <c r="A127" s="44"/>
      <c r="B127" s="52"/>
      <c r="C127" s="39">
        <v>0.64583333333333337</v>
      </c>
      <c r="D127" s="98" t="s">
        <v>49</v>
      </c>
      <c r="E127" s="98" t="s">
        <v>1</v>
      </c>
      <c r="F127" s="98" t="s">
        <v>40</v>
      </c>
      <c r="G127" s="98">
        <v>3</v>
      </c>
      <c r="H127" s="98" t="s">
        <v>2</v>
      </c>
      <c r="I127" s="98">
        <v>5</v>
      </c>
      <c r="J127" s="40"/>
    </row>
    <row r="128" spans="1:10" x14ac:dyDescent="0.25">
      <c r="A128" s="44"/>
      <c r="B128" s="52"/>
      <c r="C128" s="39">
        <v>0.64583333333333337</v>
      </c>
      <c r="D128" s="98" t="s">
        <v>54</v>
      </c>
      <c r="E128" s="98" t="s">
        <v>1</v>
      </c>
      <c r="F128" s="98" t="s">
        <v>46</v>
      </c>
      <c r="G128" s="98">
        <v>2</v>
      </c>
      <c r="H128" s="98" t="s">
        <v>2</v>
      </c>
      <c r="I128" s="98">
        <v>3</v>
      </c>
      <c r="J128" s="40"/>
    </row>
    <row r="129" spans="1:10" x14ac:dyDescent="0.25">
      <c r="A129" s="44"/>
      <c r="B129" s="52"/>
      <c r="C129" s="39">
        <v>0.64583333333333337</v>
      </c>
      <c r="D129" s="98" t="s">
        <v>50</v>
      </c>
      <c r="E129" s="98" t="s">
        <v>1</v>
      </c>
      <c r="F129" s="98" t="s">
        <v>45</v>
      </c>
      <c r="G129" s="98">
        <v>4</v>
      </c>
      <c r="H129" s="98" t="s">
        <v>2</v>
      </c>
      <c r="I129" s="98">
        <v>3</v>
      </c>
      <c r="J129" s="40"/>
    </row>
    <row r="130" spans="1:10" x14ac:dyDescent="0.25">
      <c r="A130" s="44"/>
      <c r="B130" s="52"/>
      <c r="C130" s="39">
        <v>0.64583333333333337</v>
      </c>
      <c r="D130" s="98" t="s">
        <v>52</v>
      </c>
      <c r="E130" s="98" t="s">
        <v>1</v>
      </c>
      <c r="F130" s="98" t="s">
        <v>41</v>
      </c>
      <c r="G130" s="98">
        <v>4</v>
      </c>
      <c r="H130" s="98" t="s">
        <v>2</v>
      </c>
      <c r="I130" s="98">
        <v>1</v>
      </c>
      <c r="J130" s="40"/>
    </row>
    <row r="131" spans="1:10" x14ac:dyDescent="0.25">
      <c r="A131" s="44"/>
      <c r="B131" s="52"/>
      <c r="C131" s="39">
        <v>0.64583333333333337</v>
      </c>
      <c r="D131" s="98" t="s">
        <v>42</v>
      </c>
      <c r="E131" s="98" t="s">
        <v>1</v>
      </c>
      <c r="F131" s="98" t="s">
        <v>47</v>
      </c>
      <c r="G131" s="98">
        <v>1</v>
      </c>
      <c r="H131" s="98" t="s">
        <v>2</v>
      </c>
      <c r="I131" s="98">
        <v>1</v>
      </c>
      <c r="J131" s="40"/>
    </row>
    <row r="132" spans="1:10" x14ac:dyDescent="0.25">
      <c r="A132" s="44"/>
      <c r="B132" s="52"/>
      <c r="C132" s="39"/>
      <c r="D132" s="7" t="s">
        <v>61</v>
      </c>
      <c r="E132" s="98"/>
      <c r="F132" s="41" t="s">
        <v>55</v>
      </c>
      <c r="G132" s="159"/>
      <c r="H132" s="160"/>
      <c r="I132" s="161"/>
      <c r="J132" s="40"/>
    </row>
    <row r="133" spans="1:10" x14ac:dyDescent="0.25">
      <c r="A133" s="34"/>
      <c r="B133" s="40"/>
      <c r="D133" s="32"/>
      <c r="E133" s="32"/>
      <c r="F133" s="34"/>
      <c r="J133" s="40"/>
    </row>
    <row r="134" spans="1:10" x14ac:dyDescent="0.25">
      <c r="A134" s="34"/>
      <c r="B134" s="40"/>
      <c r="D134" s="35" t="s">
        <v>11</v>
      </c>
      <c r="E134" s="35"/>
      <c r="F134" s="36" t="s">
        <v>64</v>
      </c>
      <c r="G134" s="32"/>
      <c r="H134" s="32"/>
      <c r="I134" s="32"/>
    </row>
    <row r="135" spans="1:10" x14ac:dyDescent="0.25">
      <c r="A135" s="42">
        <v>44475</v>
      </c>
      <c r="B135" s="54" t="s">
        <v>97</v>
      </c>
      <c r="C135" s="39">
        <v>0.83333333333333337</v>
      </c>
      <c r="D135" s="99" t="s">
        <v>56</v>
      </c>
      <c r="E135" s="99" t="s">
        <v>1</v>
      </c>
      <c r="F135" s="99" t="s">
        <v>51</v>
      </c>
      <c r="G135" s="99">
        <v>3</v>
      </c>
      <c r="H135" s="99" t="s">
        <v>2</v>
      </c>
      <c r="I135" s="99">
        <v>5</v>
      </c>
    </row>
    <row r="136" spans="1:10" x14ac:dyDescent="0.25">
      <c r="A136" s="42">
        <v>44475</v>
      </c>
      <c r="B136" s="54" t="s">
        <v>97</v>
      </c>
      <c r="C136" s="39">
        <v>0.83333333333333337</v>
      </c>
      <c r="D136" s="99" t="s">
        <v>47</v>
      </c>
      <c r="E136" s="99" t="s">
        <v>1</v>
      </c>
      <c r="F136" s="99" t="s">
        <v>55</v>
      </c>
      <c r="G136" s="99">
        <v>2</v>
      </c>
      <c r="H136" s="99" t="s">
        <v>2</v>
      </c>
      <c r="I136" s="99">
        <v>1</v>
      </c>
    </row>
    <row r="137" spans="1:10" x14ac:dyDescent="0.25">
      <c r="A137" s="42">
        <v>44475</v>
      </c>
      <c r="B137" s="54" t="s">
        <v>97</v>
      </c>
      <c r="C137" s="39">
        <v>0.84375</v>
      </c>
      <c r="D137" s="99" t="s">
        <v>41</v>
      </c>
      <c r="E137" s="99" t="s">
        <v>1</v>
      </c>
      <c r="F137" s="99" t="s">
        <v>44</v>
      </c>
      <c r="G137" s="99">
        <v>4</v>
      </c>
      <c r="H137" s="99" t="s">
        <v>2</v>
      </c>
      <c r="I137" s="99">
        <v>2</v>
      </c>
    </row>
    <row r="138" spans="1:10" x14ac:dyDescent="0.25">
      <c r="A138" s="42">
        <v>44475</v>
      </c>
      <c r="B138" s="54" t="s">
        <v>97</v>
      </c>
      <c r="C138" s="39">
        <v>0.85416666666666663</v>
      </c>
      <c r="D138" s="99" t="s">
        <v>45</v>
      </c>
      <c r="E138" s="99" t="s">
        <v>1</v>
      </c>
      <c r="F138" s="99" t="s">
        <v>40</v>
      </c>
      <c r="G138" s="99">
        <v>2</v>
      </c>
      <c r="H138" s="99" t="s">
        <v>2</v>
      </c>
      <c r="I138" s="99">
        <v>0</v>
      </c>
    </row>
    <row r="139" spans="1:10" x14ac:dyDescent="0.25">
      <c r="A139" s="42">
        <v>44475</v>
      </c>
      <c r="B139" s="54" t="s">
        <v>97</v>
      </c>
      <c r="C139" s="39">
        <v>0.85416666666666663</v>
      </c>
      <c r="D139" s="99" t="s">
        <v>50</v>
      </c>
      <c r="E139" s="99" t="s">
        <v>1</v>
      </c>
      <c r="F139" s="99" t="s">
        <v>46</v>
      </c>
      <c r="G139" s="99">
        <v>1</v>
      </c>
      <c r="H139" s="99" t="s">
        <v>2</v>
      </c>
      <c r="I139" s="99">
        <v>2</v>
      </c>
    </row>
    <row r="140" spans="1:10" x14ac:dyDescent="0.25">
      <c r="A140" s="43">
        <v>44476</v>
      </c>
      <c r="B140" s="54" t="s">
        <v>96</v>
      </c>
      <c r="C140" s="39">
        <v>0.83333333333333337</v>
      </c>
      <c r="D140" s="99" t="s">
        <v>53</v>
      </c>
      <c r="E140" s="99" t="s">
        <v>1</v>
      </c>
      <c r="F140" s="99" t="s">
        <v>43</v>
      </c>
      <c r="G140" s="99">
        <v>2</v>
      </c>
      <c r="H140" s="99" t="s">
        <v>2</v>
      </c>
      <c r="I140" s="99">
        <v>1</v>
      </c>
    </row>
    <row r="141" spans="1:10" x14ac:dyDescent="0.25">
      <c r="A141" s="43">
        <v>44476</v>
      </c>
      <c r="B141" s="54" t="s">
        <v>96</v>
      </c>
      <c r="C141" s="39">
        <v>0.83333333333333337</v>
      </c>
      <c r="D141" s="99" t="s">
        <v>57</v>
      </c>
      <c r="E141" s="99" t="s">
        <v>1</v>
      </c>
      <c r="F141" s="99" t="s">
        <v>39</v>
      </c>
      <c r="G141" s="99">
        <v>1</v>
      </c>
      <c r="H141" s="99" t="s">
        <v>2</v>
      </c>
      <c r="I141" s="99">
        <v>0</v>
      </c>
    </row>
    <row r="142" spans="1:10" x14ac:dyDescent="0.25">
      <c r="A142" s="43">
        <v>44476</v>
      </c>
      <c r="B142" s="54" t="s">
        <v>96</v>
      </c>
      <c r="C142" s="39">
        <v>0.83333333333333337</v>
      </c>
      <c r="D142" s="99" t="s">
        <v>52</v>
      </c>
      <c r="E142" s="99" t="s">
        <v>1</v>
      </c>
      <c r="F142" s="99" t="s">
        <v>54</v>
      </c>
      <c r="G142" s="99">
        <v>1</v>
      </c>
      <c r="H142" s="99" t="s">
        <v>2</v>
      </c>
      <c r="I142" s="99">
        <v>1</v>
      </c>
    </row>
    <row r="143" spans="1:10" x14ac:dyDescent="0.25">
      <c r="A143" s="44"/>
      <c r="B143" s="52"/>
      <c r="C143" s="46"/>
      <c r="D143" s="7" t="s">
        <v>61</v>
      </c>
      <c r="E143" s="99"/>
      <c r="F143" s="41" t="s">
        <v>48</v>
      </c>
      <c r="G143" s="162"/>
      <c r="H143" s="162"/>
      <c r="I143" s="162"/>
    </row>
    <row r="144" spans="1:10" x14ac:dyDescent="0.25">
      <c r="A144" s="34"/>
      <c r="B144" s="40"/>
      <c r="D144" s="32"/>
      <c r="E144" s="32"/>
      <c r="F144" s="34"/>
      <c r="J144" s="34"/>
    </row>
    <row r="145" spans="1:10" x14ac:dyDescent="0.25">
      <c r="A145" s="34"/>
      <c r="B145" s="40"/>
      <c r="D145" s="35" t="s">
        <v>12</v>
      </c>
      <c r="E145" s="35"/>
      <c r="F145" s="36">
        <v>44479</v>
      </c>
      <c r="G145" s="32"/>
      <c r="H145" s="32"/>
      <c r="I145" s="32"/>
      <c r="J145" s="40"/>
    </row>
    <row r="146" spans="1:10" x14ac:dyDescent="0.25">
      <c r="A146" s="44"/>
      <c r="B146" s="52"/>
      <c r="C146" s="39">
        <v>0.64583333333333337</v>
      </c>
      <c r="D146" s="124" t="s">
        <v>43</v>
      </c>
      <c r="E146" s="124" t="s">
        <v>1</v>
      </c>
      <c r="F146" s="124" t="s">
        <v>50</v>
      </c>
      <c r="G146" s="124">
        <v>1</v>
      </c>
      <c r="H146" s="124" t="s">
        <v>2</v>
      </c>
      <c r="I146" s="124">
        <v>2</v>
      </c>
      <c r="J146" s="40"/>
    </row>
    <row r="147" spans="1:10" x14ac:dyDescent="0.25">
      <c r="A147" s="44"/>
      <c r="B147" s="52"/>
      <c r="C147" s="39">
        <v>0.64583333333333337</v>
      </c>
      <c r="D147" s="124" t="s">
        <v>41</v>
      </c>
      <c r="E147" s="124" t="s">
        <v>1</v>
      </c>
      <c r="F147" s="124" t="s">
        <v>42</v>
      </c>
      <c r="G147" s="124">
        <v>3</v>
      </c>
      <c r="H147" s="124" t="s">
        <v>2</v>
      </c>
      <c r="I147" s="124">
        <v>2</v>
      </c>
      <c r="J147" s="40"/>
    </row>
    <row r="148" spans="1:10" x14ac:dyDescent="0.25">
      <c r="A148" s="44"/>
      <c r="B148" s="52"/>
      <c r="C148" s="39">
        <v>0.64583333333333337</v>
      </c>
      <c r="D148" s="124" t="s">
        <v>56</v>
      </c>
      <c r="E148" s="124" t="s">
        <v>1</v>
      </c>
      <c r="F148" s="124" t="s">
        <v>52</v>
      </c>
      <c r="G148" s="124">
        <v>1</v>
      </c>
      <c r="H148" s="124" t="s">
        <v>2</v>
      </c>
      <c r="I148" s="124">
        <v>2</v>
      </c>
      <c r="J148" s="40"/>
    </row>
    <row r="149" spans="1:10" x14ac:dyDescent="0.25">
      <c r="A149" s="44"/>
      <c r="B149" s="52"/>
      <c r="C149" s="39">
        <v>0.64583333333333337</v>
      </c>
      <c r="D149" s="124" t="s">
        <v>45</v>
      </c>
      <c r="E149" s="124" t="s">
        <v>1</v>
      </c>
      <c r="F149" s="124" t="s">
        <v>57</v>
      </c>
      <c r="G149" s="124">
        <v>2</v>
      </c>
      <c r="H149" s="124" t="s">
        <v>2</v>
      </c>
      <c r="I149" s="124">
        <v>3</v>
      </c>
      <c r="J149" s="40"/>
    </row>
    <row r="150" spans="1:10" x14ac:dyDescent="0.25">
      <c r="A150" s="44"/>
      <c r="B150" s="52"/>
      <c r="C150" s="39">
        <v>0.64583333333333337</v>
      </c>
      <c r="D150" s="124" t="s">
        <v>46</v>
      </c>
      <c r="E150" s="124" t="s">
        <v>1</v>
      </c>
      <c r="F150" s="124" t="s">
        <v>39</v>
      </c>
      <c r="G150" s="124">
        <v>5</v>
      </c>
      <c r="H150" s="124" t="s">
        <v>2</v>
      </c>
      <c r="I150" s="124">
        <v>0</v>
      </c>
      <c r="J150" s="40"/>
    </row>
    <row r="151" spans="1:10" x14ac:dyDescent="0.25">
      <c r="A151" s="44"/>
      <c r="B151" s="52"/>
      <c r="C151" s="39">
        <v>0.64583333333333337</v>
      </c>
      <c r="D151" s="124" t="s">
        <v>40</v>
      </c>
      <c r="E151" s="124" t="s">
        <v>1</v>
      </c>
      <c r="F151" s="124" t="s">
        <v>54</v>
      </c>
      <c r="G151" s="124">
        <v>9</v>
      </c>
      <c r="H151" s="124" t="s">
        <v>2</v>
      </c>
      <c r="I151" s="124">
        <v>3</v>
      </c>
      <c r="J151" s="40"/>
    </row>
    <row r="152" spans="1:10" x14ac:dyDescent="0.25">
      <c r="A152" s="44"/>
      <c r="B152" s="52"/>
      <c r="C152" s="39">
        <v>0.64583333333333337</v>
      </c>
      <c r="D152" s="124" t="s">
        <v>51</v>
      </c>
      <c r="E152" s="124" t="s">
        <v>1</v>
      </c>
      <c r="F152" s="124" t="s">
        <v>49</v>
      </c>
      <c r="G152" s="124">
        <v>5</v>
      </c>
      <c r="H152" s="124" t="s">
        <v>2</v>
      </c>
      <c r="I152" s="124">
        <v>2</v>
      </c>
      <c r="J152" s="40"/>
    </row>
    <row r="153" spans="1:10" x14ac:dyDescent="0.25">
      <c r="A153" s="44"/>
      <c r="B153" s="52"/>
      <c r="C153" s="39">
        <v>0.64583333333333337</v>
      </c>
      <c r="D153" s="124" t="s">
        <v>44</v>
      </c>
      <c r="E153" s="124" t="s">
        <v>1</v>
      </c>
      <c r="F153" s="124" t="s">
        <v>48</v>
      </c>
      <c r="G153" s="124">
        <v>2</v>
      </c>
      <c r="H153" s="124" t="s">
        <v>2</v>
      </c>
      <c r="I153" s="124">
        <v>5</v>
      </c>
      <c r="J153" s="40"/>
    </row>
    <row r="154" spans="1:10" x14ac:dyDescent="0.25">
      <c r="A154" s="44"/>
      <c r="B154" s="52"/>
      <c r="C154" s="39">
        <v>0.64583333333333337</v>
      </c>
      <c r="D154" s="124" t="s">
        <v>55</v>
      </c>
      <c r="E154" s="124" t="s">
        <v>1</v>
      </c>
      <c r="F154" s="124" t="s">
        <v>53</v>
      </c>
      <c r="G154" s="124">
        <v>4</v>
      </c>
      <c r="H154" s="124" t="s">
        <v>2</v>
      </c>
      <c r="I154" s="124">
        <v>2</v>
      </c>
      <c r="J154" s="40"/>
    </row>
    <row r="155" spans="1:10" x14ac:dyDescent="0.25">
      <c r="A155" s="44"/>
      <c r="B155" s="52"/>
      <c r="C155" s="46"/>
      <c r="D155" s="7" t="s">
        <v>61</v>
      </c>
      <c r="E155" s="47"/>
      <c r="F155" s="41" t="s">
        <v>47</v>
      </c>
      <c r="G155" s="159"/>
      <c r="H155" s="160"/>
      <c r="I155" s="161"/>
      <c r="J155" s="40"/>
    </row>
    <row r="156" spans="1:10" x14ac:dyDescent="0.25">
      <c r="A156" s="34"/>
      <c r="B156" s="40"/>
      <c r="J156" s="40"/>
    </row>
    <row r="157" spans="1:10" x14ac:dyDescent="0.25">
      <c r="A157" s="34"/>
      <c r="B157" s="40"/>
      <c r="D157" s="35" t="s">
        <v>13</v>
      </c>
      <c r="E157" s="35"/>
      <c r="F157" s="36">
        <v>44486</v>
      </c>
      <c r="G157" s="32"/>
      <c r="H157" s="32"/>
      <c r="I157" s="32"/>
      <c r="J157" s="40"/>
    </row>
    <row r="158" spans="1:10" x14ac:dyDescent="0.25">
      <c r="A158" s="44"/>
      <c r="B158" s="52"/>
      <c r="C158" s="38">
        <v>0.625</v>
      </c>
      <c r="D158" s="125" t="s">
        <v>46</v>
      </c>
      <c r="E158" s="125" t="s">
        <v>1</v>
      </c>
      <c r="F158" s="125" t="s">
        <v>43</v>
      </c>
      <c r="G158" s="125">
        <v>4</v>
      </c>
      <c r="H158" s="125" t="s">
        <v>2</v>
      </c>
      <c r="I158" s="125">
        <v>1</v>
      </c>
      <c r="J158" s="40"/>
    </row>
    <row r="159" spans="1:10" x14ac:dyDescent="0.25">
      <c r="A159" s="44"/>
      <c r="B159" s="52"/>
      <c r="C159" s="38">
        <v>0.625</v>
      </c>
      <c r="D159" s="125" t="s">
        <v>39</v>
      </c>
      <c r="E159" s="125" t="s">
        <v>1</v>
      </c>
      <c r="F159" s="125" t="s">
        <v>40</v>
      </c>
      <c r="G159" s="125">
        <v>0</v>
      </c>
      <c r="H159" s="125" t="s">
        <v>2</v>
      </c>
      <c r="I159" s="125">
        <v>4</v>
      </c>
      <c r="J159" s="40"/>
    </row>
    <row r="160" spans="1:10" x14ac:dyDescent="0.25">
      <c r="A160" s="44"/>
      <c r="B160" s="52"/>
      <c r="C160" s="38">
        <v>0.625</v>
      </c>
      <c r="D160" s="125" t="s">
        <v>53</v>
      </c>
      <c r="E160" s="125" t="s">
        <v>1</v>
      </c>
      <c r="F160" s="125" t="s">
        <v>47</v>
      </c>
      <c r="G160" s="125">
        <v>0</v>
      </c>
      <c r="H160" s="125" t="s">
        <v>2</v>
      </c>
      <c r="I160" s="125">
        <v>4</v>
      </c>
      <c r="J160" s="40"/>
    </row>
    <row r="161" spans="1:10" x14ac:dyDescent="0.25">
      <c r="A161" s="44"/>
      <c r="B161" s="52"/>
      <c r="C161" s="38">
        <v>0.625</v>
      </c>
      <c r="D161" s="125" t="s">
        <v>57</v>
      </c>
      <c r="E161" s="125" t="s">
        <v>1</v>
      </c>
      <c r="F161" s="125" t="s">
        <v>50</v>
      </c>
      <c r="G161" s="125">
        <v>2</v>
      </c>
      <c r="H161" s="125" t="s">
        <v>2</v>
      </c>
      <c r="I161" s="125">
        <v>0</v>
      </c>
      <c r="J161" s="40"/>
    </row>
    <row r="162" spans="1:10" x14ac:dyDescent="0.25">
      <c r="A162" s="44"/>
      <c r="B162" s="52"/>
      <c r="C162" s="39">
        <v>0.64583333333333337</v>
      </c>
      <c r="D162" s="125" t="s">
        <v>48</v>
      </c>
      <c r="E162" s="125" t="s">
        <v>1</v>
      </c>
      <c r="F162" s="125" t="s">
        <v>55</v>
      </c>
      <c r="G162" s="125">
        <v>7</v>
      </c>
      <c r="H162" s="125" t="s">
        <v>2</v>
      </c>
      <c r="I162" s="125">
        <v>2</v>
      </c>
      <c r="J162" s="40"/>
    </row>
    <row r="163" spans="1:10" x14ac:dyDescent="0.25">
      <c r="A163" s="44"/>
      <c r="B163" s="52"/>
      <c r="C163" s="39">
        <v>0.64583333333333337</v>
      </c>
      <c r="D163" s="125" t="s">
        <v>49</v>
      </c>
      <c r="E163" s="125" t="s">
        <v>1</v>
      </c>
      <c r="F163" s="125" t="s">
        <v>44</v>
      </c>
      <c r="G163" s="125">
        <v>5</v>
      </c>
      <c r="H163" s="125" t="s">
        <v>2</v>
      </c>
      <c r="I163" s="125">
        <v>0</v>
      </c>
      <c r="J163" s="40"/>
    </row>
    <row r="164" spans="1:10" x14ac:dyDescent="0.25">
      <c r="A164" s="44"/>
      <c r="B164" s="52"/>
      <c r="C164" s="39">
        <v>0.64583333333333337</v>
      </c>
      <c r="D164" s="125" t="s">
        <v>54</v>
      </c>
      <c r="E164" s="125" t="s">
        <v>1</v>
      </c>
      <c r="F164" s="125" t="s">
        <v>51</v>
      </c>
      <c r="G164" s="125">
        <v>3</v>
      </c>
      <c r="H164" s="125" t="s">
        <v>2</v>
      </c>
      <c r="I164" s="125">
        <v>1</v>
      </c>
      <c r="J164" s="40"/>
    </row>
    <row r="165" spans="1:10" x14ac:dyDescent="0.25">
      <c r="A165" s="44"/>
      <c r="B165" s="52"/>
      <c r="C165" s="39">
        <v>0.64583333333333337</v>
      </c>
      <c r="D165" s="125" t="s">
        <v>52</v>
      </c>
      <c r="E165" s="125" t="s">
        <v>1</v>
      </c>
      <c r="F165" s="125" t="s">
        <v>45</v>
      </c>
      <c r="G165" s="125">
        <v>1</v>
      </c>
      <c r="H165" s="125" t="s">
        <v>2</v>
      </c>
      <c r="I165" s="125">
        <v>2</v>
      </c>
      <c r="J165" s="40"/>
    </row>
    <row r="166" spans="1:10" x14ac:dyDescent="0.25">
      <c r="A166" s="44"/>
      <c r="B166" s="52"/>
      <c r="C166" s="39">
        <v>0.64583333333333337</v>
      </c>
      <c r="D166" s="125" t="s">
        <v>42</v>
      </c>
      <c r="E166" s="125" t="s">
        <v>1</v>
      </c>
      <c r="F166" s="125" t="s">
        <v>56</v>
      </c>
      <c r="G166" s="125">
        <v>1</v>
      </c>
      <c r="H166" s="125" t="s">
        <v>2</v>
      </c>
      <c r="I166" s="125">
        <v>1</v>
      </c>
      <c r="J166" s="40"/>
    </row>
    <row r="167" spans="1:10" x14ac:dyDescent="0.25">
      <c r="A167" s="44"/>
      <c r="B167" s="52"/>
      <c r="C167" s="39"/>
      <c r="D167" s="7" t="s">
        <v>61</v>
      </c>
      <c r="E167" s="125"/>
      <c r="F167" s="41" t="s">
        <v>41</v>
      </c>
      <c r="G167" s="159"/>
      <c r="H167" s="160"/>
      <c r="I167" s="161"/>
      <c r="J167" s="40"/>
    </row>
    <row r="168" spans="1:10" x14ac:dyDescent="0.25">
      <c r="A168" s="34"/>
      <c r="B168" s="40"/>
      <c r="D168" s="32"/>
      <c r="E168" s="32"/>
      <c r="F168" s="34"/>
      <c r="J168" s="40"/>
    </row>
    <row r="169" spans="1:10" x14ac:dyDescent="0.25">
      <c r="A169" s="34"/>
      <c r="B169" s="40"/>
      <c r="D169" s="35" t="s">
        <v>14</v>
      </c>
      <c r="E169" s="35"/>
      <c r="F169" s="36">
        <v>44493</v>
      </c>
      <c r="G169" s="32"/>
      <c r="H169" s="32"/>
      <c r="I169" s="32"/>
      <c r="J169" s="40"/>
    </row>
    <row r="170" spans="1:10" x14ac:dyDescent="0.25">
      <c r="A170" s="44"/>
      <c r="B170" s="52"/>
      <c r="C170" s="39">
        <v>0.64583333333333337</v>
      </c>
      <c r="D170" s="126" t="s">
        <v>43</v>
      </c>
      <c r="E170" s="126" t="s">
        <v>1</v>
      </c>
      <c r="F170" s="126" t="s">
        <v>57</v>
      </c>
      <c r="G170" s="126">
        <v>2</v>
      </c>
      <c r="H170" s="126" t="s">
        <v>2</v>
      </c>
      <c r="I170" s="126">
        <v>3</v>
      </c>
      <c r="J170" s="40"/>
    </row>
    <row r="171" spans="1:10" x14ac:dyDescent="0.25">
      <c r="A171" s="44"/>
      <c r="B171" s="52"/>
      <c r="C171" s="39">
        <v>0.64583333333333337</v>
      </c>
      <c r="D171" s="126" t="s">
        <v>41</v>
      </c>
      <c r="E171" s="126" t="s">
        <v>1</v>
      </c>
      <c r="F171" s="126" t="s">
        <v>53</v>
      </c>
      <c r="G171" s="126">
        <v>6</v>
      </c>
      <c r="H171" s="126" t="s">
        <v>2</v>
      </c>
      <c r="I171" s="126">
        <v>2</v>
      </c>
      <c r="J171" s="40"/>
    </row>
    <row r="172" spans="1:10" x14ac:dyDescent="0.25">
      <c r="A172" s="44"/>
      <c r="B172" s="52"/>
      <c r="C172" s="39">
        <v>0.64583333333333337</v>
      </c>
      <c r="D172" s="126" t="s">
        <v>45</v>
      </c>
      <c r="E172" s="126" t="s">
        <v>1</v>
      </c>
      <c r="F172" s="126" t="s">
        <v>42</v>
      </c>
      <c r="G172" s="126">
        <v>4</v>
      </c>
      <c r="H172" s="126" t="s">
        <v>2</v>
      </c>
      <c r="I172" s="126">
        <v>0</v>
      </c>
      <c r="J172" s="40"/>
    </row>
    <row r="173" spans="1:10" x14ac:dyDescent="0.25">
      <c r="A173" s="44"/>
      <c r="B173" s="52"/>
      <c r="C173" s="39">
        <v>0.64583333333333337</v>
      </c>
      <c r="D173" s="126" t="s">
        <v>50</v>
      </c>
      <c r="E173" s="126" t="s">
        <v>1</v>
      </c>
      <c r="F173" s="126" t="s">
        <v>52</v>
      </c>
      <c r="G173" s="126">
        <v>1</v>
      </c>
      <c r="H173" s="126" t="s">
        <v>2</v>
      </c>
      <c r="I173" s="126">
        <v>0</v>
      </c>
      <c r="J173" s="40"/>
    </row>
    <row r="174" spans="1:10" x14ac:dyDescent="0.25">
      <c r="A174" s="44"/>
      <c r="B174" s="52"/>
      <c r="C174" s="39">
        <v>0.64583333333333337</v>
      </c>
      <c r="D174" s="126" t="s">
        <v>40</v>
      </c>
      <c r="E174" s="126" t="s">
        <v>1</v>
      </c>
      <c r="F174" s="126" t="s">
        <v>46</v>
      </c>
      <c r="G174" s="126">
        <v>0</v>
      </c>
      <c r="H174" s="126" t="s">
        <v>2</v>
      </c>
      <c r="I174" s="126">
        <v>3</v>
      </c>
      <c r="J174" s="40"/>
    </row>
    <row r="175" spans="1:10" x14ac:dyDescent="0.25">
      <c r="A175" s="44"/>
      <c r="B175" s="52"/>
      <c r="C175" s="39">
        <v>0.64583333333333337</v>
      </c>
      <c r="D175" s="126" t="s">
        <v>51</v>
      </c>
      <c r="E175" s="126" t="s">
        <v>1</v>
      </c>
      <c r="F175" s="126" t="s">
        <v>39</v>
      </c>
      <c r="G175" s="126">
        <v>4</v>
      </c>
      <c r="H175" s="126" t="s">
        <v>2</v>
      </c>
      <c r="I175" s="126">
        <v>3</v>
      </c>
      <c r="J175" s="40"/>
    </row>
    <row r="176" spans="1:10" x14ac:dyDescent="0.25">
      <c r="A176" s="44"/>
      <c r="B176" s="52"/>
      <c r="C176" s="39">
        <v>0.64583333333333337</v>
      </c>
      <c r="D176" s="126" t="s">
        <v>44</v>
      </c>
      <c r="E176" s="126" t="s">
        <v>1</v>
      </c>
      <c r="F176" s="126" t="s">
        <v>54</v>
      </c>
      <c r="G176" s="126">
        <v>0</v>
      </c>
      <c r="H176" s="126" t="s">
        <v>2</v>
      </c>
      <c r="I176" s="126">
        <v>2</v>
      </c>
      <c r="J176" s="40"/>
    </row>
    <row r="177" spans="1:13" x14ac:dyDescent="0.25">
      <c r="A177" s="44"/>
      <c r="B177" s="52"/>
      <c r="C177" s="39">
        <v>0.64583333333333337</v>
      </c>
      <c r="D177" s="126" t="s">
        <v>55</v>
      </c>
      <c r="E177" s="126" t="s">
        <v>1</v>
      </c>
      <c r="F177" s="126" t="s">
        <v>49</v>
      </c>
      <c r="G177" s="126">
        <v>2</v>
      </c>
      <c r="H177" s="126" t="s">
        <v>2</v>
      </c>
      <c r="I177" s="126">
        <v>2</v>
      </c>
      <c r="J177" s="40"/>
    </row>
    <row r="178" spans="1:13" x14ac:dyDescent="0.25">
      <c r="A178" s="44"/>
      <c r="B178" s="52"/>
      <c r="C178" s="39">
        <v>0.64583333333333337</v>
      </c>
      <c r="D178" s="126" t="s">
        <v>47</v>
      </c>
      <c r="E178" s="126" t="s">
        <v>1</v>
      </c>
      <c r="F178" s="126" t="s">
        <v>48</v>
      </c>
      <c r="G178" s="126">
        <v>2</v>
      </c>
      <c r="H178" s="126" t="s">
        <v>2</v>
      </c>
      <c r="I178" s="126">
        <v>1</v>
      </c>
      <c r="J178" s="40"/>
    </row>
    <row r="179" spans="1:13" x14ac:dyDescent="0.25">
      <c r="A179" s="44"/>
      <c r="B179" s="52"/>
      <c r="C179" s="46"/>
      <c r="D179" s="7" t="s">
        <v>61</v>
      </c>
      <c r="E179" s="47"/>
      <c r="F179" s="41" t="s">
        <v>56</v>
      </c>
      <c r="G179" s="159"/>
      <c r="H179" s="160"/>
      <c r="I179" s="161"/>
      <c r="J179" s="40"/>
    </row>
    <row r="180" spans="1:13" x14ac:dyDescent="0.25">
      <c r="A180" s="34"/>
      <c r="B180" s="40"/>
      <c r="D180" s="32"/>
      <c r="F180" s="32"/>
      <c r="J180" s="34"/>
    </row>
    <row r="181" spans="1:13" x14ac:dyDescent="0.25">
      <c r="A181" s="34"/>
      <c r="B181" s="40"/>
      <c r="D181" s="35" t="s">
        <v>15</v>
      </c>
      <c r="E181" s="35"/>
      <c r="F181" s="36" t="s">
        <v>65</v>
      </c>
      <c r="G181" s="32"/>
      <c r="H181" s="32"/>
      <c r="I181" s="32"/>
    </row>
    <row r="182" spans="1:13" x14ac:dyDescent="0.25">
      <c r="A182" s="42">
        <v>44496</v>
      </c>
      <c r="B182" s="53" t="s">
        <v>97</v>
      </c>
      <c r="C182" s="39">
        <v>0.8125</v>
      </c>
      <c r="D182" s="127" t="s">
        <v>48</v>
      </c>
      <c r="E182" s="127" t="s">
        <v>1</v>
      </c>
      <c r="F182" s="127" t="s">
        <v>42</v>
      </c>
      <c r="G182" s="127">
        <v>2</v>
      </c>
      <c r="H182" s="127" t="s">
        <v>2</v>
      </c>
      <c r="I182" s="127">
        <v>3</v>
      </c>
    </row>
    <row r="183" spans="1:13" x14ac:dyDescent="0.25">
      <c r="A183" s="42">
        <v>44496</v>
      </c>
      <c r="B183" s="53" t="s">
        <v>97</v>
      </c>
      <c r="C183" s="39">
        <v>0.83333333333333337</v>
      </c>
      <c r="D183" s="127" t="s">
        <v>51</v>
      </c>
      <c r="E183" s="127" t="s">
        <v>1</v>
      </c>
      <c r="F183" s="127" t="s">
        <v>41</v>
      </c>
      <c r="G183" s="127">
        <v>0</v>
      </c>
      <c r="H183" s="127" t="s">
        <v>2</v>
      </c>
      <c r="I183" s="127">
        <v>3</v>
      </c>
    </row>
    <row r="184" spans="1:13" x14ac:dyDescent="0.25">
      <c r="A184" s="42">
        <v>44496</v>
      </c>
      <c r="B184" s="53" t="s">
        <v>97</v>
      </c>
      <c r="C184" s="39">
        <v>0.85416666666666663</v>
      </c>
      <c r="D184" s="127" t="s">
        <v>55</v>
      </c>
      <c r="E184" s="127" t="s">
        <v>1</v>
      </c>
      <c r="F184" s="127" t="s">
        <v>43</v>
      </c>
      <c r="G184" s="127">
        <v>6</v>
      </c>
      <c r="H184" s="127" t="s">
        <v>2</v>
      </c>
      <c r="I184" s="127">
        <v>1</v>
      </c>
    </row>
    <row r="185" spans="1:13" x14ac:dyDescent="0.25">
      <c r="A185" s="43">
        <v>44497</v>
      </c>
      <c r="B185" s="53" t="s">
        <v>96</v>
      </c>
      <c r="C185" s="39">
        <v>0.83333333333333337</v>
      </c>
      <c r="D185" s="127" t="s">
        <v>49</v>
      </c>
      <c r="E185" s="127" t="s">
        <v>1</v>
      </c>
      <c r="F185" s="127" t="s">
        <v>52</v>
      </c>
      <c r="G185" s="127">
        <v>4</v>
      </c>
      <c r="H185" s="127" t="s">
        <v>2</v>
      </c>
      <c r="I185" s="127">
        <v>2</v>
      </c>
    </row>
    <row r="186" spans="1:13" x14ac:dyDescent="0.25">
      <c r="A186" s="43">
        <v>44497</v>
      </c>
      <c r="B186" s="53" t="s">
        <v>96</v>
      </c>
      <c r="C186" s="39">
        <v>0.83333333333333337</v>
      </c>
      <c r="D186" s="127" t="s">
        <v>54</v>
      </c>
      <c r="E186" s="127" t="s">
        <v>1</v>
      </c>
      <c r="F186" s="127" t="s">
        <v>57</v>
      </c>
      <c r="G186" s="127">
        <v>0</v>
      </c>
      <c r="H186" s="127" t="s">
        <v>2</v>
      </c>
      <c r="I186" s="127">
        <v>2</v>
      </c>
      <c r="K186" s="6"/>
      <c r="M186" s="6"/>
    </row>
    <row r="187" spans="1:13" x14ac:dyDescent="0.25">
      <c r="A187" s="43">
        <v>44497</v>
      </c>
      <c r="B187" s="53" t="s">
        <v>96</v>
      </c>
      <c r="C187" s="39">
        <v>0.83333333333333337</v>
      </c>
      <c r="D187" s="127" t="s">
        <v>39</v>
      </c>
      <c r="E187" s="127" t="s">
        <v>1</v>
      </c>
      <c r="F187" s="127" t="s">
        <v>50</v>
      </c>
      <c r="G187" s="127">
        <v>1</v>
      </c>
      <c r="H187" s="127" t="s">
        <v>2</v>
      </c>
      <c r="I187" s="127">
        <v>5</v>
      </c>
    </row>
    <row r="188" spans="1:13" x14ac:dyDescent="0.25">
      <c r="A188" s="43">
        <v>44497</v>
      </c>
      <c r="B188" s="53" t="s">
        <v>96</v>
      </c>
      <c r="C188" s="39">
        <v>0.83333333333333337</v>
      </c>
      <c r="D188" s="127" t="s">
        <v>46</v>
      </c>
      <c r="E188" s="127" t="s">
        <v>1</v>
      </c>
      <c r="F188" s="127" t="s">
        <v>45</v>
      </c>
      <c r="G188" s="127">
        <v>3</v>
      </c>
      <c r="H188" s="127" t="s">
        <v>2</v>
      </c>
      <c r="I188" s="127">
        <v>2</v>
      </c>
    </row>
    <row r="189" spans="1:13" x14ac:dyDescent="0.25">
      <c r="A189" s="43">
        <v>44497</v>
      </c>
      <c r="B189" s="53" t="s">
        <v>96</v>
      </c>
      <c r="C189" s="39">
        <v>0.83333333333333337</v>
      </c>
      <c r="D189" s="127" t="s">
        <v>44</v>
      </c>
      <c r="E189" s="127" t="s">
        <v>1</v>
      </c>
      <c r="F189" s="127" t="s">
        <v>47</v>
      </c>
      <c r="G189" s="127">
        <v>1</v>
      </c>
      <c r="H189" s="127" t="s">
        <v>2</v>
      </c>
      <c r="I189" s="127">
        <v>2</v>
      </c>
    </row>
    <row r="190" spans="1:13" x14ac:dyDescent="0.25">
      <c r="A190" s="44"/>
      <c r="B190" s="52"/>
      <c r="C190" s="39"/>
      <c r="D190" s="7" t="s">
        <v>61</v>
      </c>
      <c r="E190" s="127"/>
      <c r="F190" s="41" t="s">
        <v>53</v>
      </c>
      <c r="G190" s="159"/>
      <c r="H190" s="160"/>
      <c r="I190" s="161"/>
    </row>
    <row r="191" spans="1:13" x14ac:dyDescent="0.25">
      <c r="A191" s="34"/>
      <c r="B191" s="40"/>
      <c r="G191" s="32"/>
      <c r="H191" s="32"/>
      <c r="I191" s="32"/>
      <c r="J191" s="34"/>
    </row>
    <row r="192" spans="1:13" x14ac:dyDescent="0.25">
      <c r="A192" s="34"/>
      <c r="B192" s="40"/>
      <c r="D192" s="35" t="s">
        <v>16</v>
      </c>
      <c r="E192" s="35"/>
      <c r="F192" s="36">
        <v>44500</v>
      </c>
      <c r="G192" s="32"/>
      <c r="H192" s="32"/>
      <c r="I192" s="32"/>
      <c r="J192" s="40"/>
    </row>
    <row r="193" spans="1:13" x14ac:dyDescent="0.25">
      <c r="A193" s="44"/>
      <c r="B193" s="52"/>
      <c r="C193" s="38">
        <v>0.625</v>
      </c>
      <c r="D193" s="128" t="s">
        <v>40</v>
      </c>
      <c r="E193" s="128" t="s">
        <v>1</v>
      </c>
      <c r="F193" s="128" t="s">
        <v>43</v>
      </c>
      <c r="G193" s="128">
        <v>6</v>
      </c>
      <c r="H193" s="128" t="s">
        <v>2</v>
      </c>
      <c r="I193" s="128">
        <v>1</v>
      </c>
      <c r="J193" s="40"/>
    </row>
    <row r="194" spans="1:13" x14ac:dyDescent="0.25">
      <c r="A194" s="44"/>
      <c r="B194" s="52"/>
      <c r="C194" s="38">
        <v>0.625</v>
      </c>
      <c r="D194" s="128" t="s">
        <v>39</v>
      </c>
      <c r="E194" s="128" t="s">
        <v>1</v>
      </c>
      <c r="F194" s="128" t="s">
        <v>44</v>
      </c>
      <c r="G194" s="128">
        <v>5</v>
      </c>
      <c r="H194" s="128" t="s">
        <v>2</v>
      </c>
      <c r="I194" s="128">
        <v>4</v>
      </c>
      <c r="J194" s="40"/>
      <c r="K194" s="6"/>
      <c r="M194" s="6"/>
    </row>
    <row r="195" spans="1:13" x14ac:dyDescent="0.25">
      <c r="A195" s="44"/>
      <c r="B195" s="52"/>
      <c r="C195" s="38">
        <v>0.625</v>
      </c>
      <c r="D195" s="128" t="s">
        <v>53</v>
      </c>
      <c r="E195" s="128" t="s">
        <v>1</v>
      </c>
      <c r="F195" s="128" t="s">
        <v>56</v>
      </c>
      <c r="G195" s="128">
        <v>2</v>
      </c>
      <c r="H195" s="128" t="s">
        <v>2</v>
      </c>
      <c r="I195" s="128">
        <v>2</v>
      </c>
      <c r="J195" s="40"/>
      <c r="K195" s="6"/>
      <c r="M195" s="6"/>
    </row>
    <row r="196" spans="1:13" x14ac:dyDescent="0.25">
      <c r="A196" s="44"/>
      <c r="B196" s="52"/>
      <c r="C196" s="38">
        <v>0.625</v>
      </c>
      <c r="D196" s="128" t="s">
        <v>54</v>
      </c>
      <c r="E196" s="128" t="s">
        <v>1</v>
      </c>
      <c r="F196" s="128" t="s">
        <v>55</v>
      </c>
      <c r="G196" s="128">
        <v>1</v>
      </c>
      <c r="H196" s="128" t="s">
        <v>2</v>
      </c>
      <c r="I196" s="128">
        <v>2</v>
      </c>
      <c r="J196" s="40"/>
      <c r="K196" s="6"/>
      <c r="M196" s="6"/>
    </row>
    <row r="197" spans="1:13" x14ac:dyDescent="0.25">
      <c r="A197" s="44"/>
      <c r="B197" s="52"/>
      <c r="C197" s="39">
        <v>0.64583333333333337</v>
      </c>
      <c r="D197" s="128" t="s">
        <v>48</v>
      </c>
      <c r="E197" s="128" t="s">
        <v>1</v>
      </c>
      <c r="F197" s="128" t="s">
        <v>41</v>
      </c>
      <c r="G197" s="128">
        <v>1</v>
      </c>
      <c r="H197" s="128" t="s">
        <v>2</v>
      </c>
      <c r="I197" s="128">
        <v>1</v>
      </c>
      <c r="J197" s="40"/>
      <c r="K197" s="6"/>
      <c r="M197" s="6"/>
    </row>
    <row r="198" spans="1:13" x14ac:dyDescent="0.25">
      <c r="A198" s="44"/>
      <c r="B198" s="52"/>
      <c r="C198" s="39">
        <v>0.64583333333333337</v>
      </c>
      <c r="D198" s="128" t="s">
        <v>49</v>
      </c>
      <c r="E198" s="128" t="s">
        <v>1</v>
      </c>
      <c r="F198" s="128" t="s">
        <v>47</v>
      </c>
      <c r="G198" s="128">
        <v>1</v>
      </c>
      <c r="H198" s="128" t="s">
        <v>2</v>
      </c>
      <c r="I198" s="128">
        <v>0</v>
      </c>
      <c r="J198" s="40"/>
      <c r="K198" s="6"/>
      <c r="M198" s="6"/>
    </row>
    <row r="199" spans="1:13" x14ac:dyDescent="0.25">
      <c r="A199" s="44"/>
      <c r="B199" s="52"/>
      <c r="C199" s="39">
        <v>0.64583333333333337</v>
      </c>
      <c r="D199" s="128" t="s">
        <v>46</v>
      </c>
      <c r="E199" s="128" t="s">
        <v>1</v>
      </c>
      <c r="F199" s="128" t="s">
        <v>51</v>
      </c>
      <c r="G199" s="128">
        <v>5</v>
      </c>
      <c r="H199" s="128" t="s">
        <v>2</v>
      </c>
      <c r="I199" s="128">
        <v>2</v>
      </c>
      <c r="J199" s="40"/>
      <c r="K199" s="6"/>
      <c r="M199" s="6"/>
    </row>
    <row r="200" spans="1:13" x14ac:dyDescent="0.25">
      <c r="A200" s="44"/>
      <c r="B200" s="52"/>
      <c r="C200" s="39">
        <v>0.64583333333333337</v>
      </c>
      <c r="D200" s="128" t="s">
        <v>52</v>
      </c>
      <c r="E200" s="128" t="s">
        <v>1</v>
      </c>
      <c r="F200" s="128" t="s">
        <v>57</v>
      </c>
      <c r="G200" s="128">
        <v>2</v>
      </c>
      <c r="H200" s="128" t="s">
        <v>2</v>
      </c>
      <c r="I200" s="128">
        <v>2</v>
      </c>
      <c r="J200" s="40"/>
      <c r="K200" s="6"/>
      <c r="M200" s="6"/>
    </row>
    <row r="201" spans="1:13" x14ac:dyDescent="0.25">
      <c r="A201" s="44"/>
      <c r="B201" s="52"/>
      <c r="C201" s="39">
        <v>0.64583333333333337</v>
      </c>
      <c r="D201" s="128" t="s">
        <v>42</v>
      </c>
      <c r="E201" s="128" t="s">
        <v>1</v>
      </c>
      <c r="F201" s="128" t="s">
        <v>50</v>
      </c>
      <c r="G201" s="128">
        <v>2</v>
      </c>
      <c r="H201" s="128" t="s">
        <v>2</v>
      </c>
      <c r="I201" s="128">
        <v>0</v>
      </c>
      <c r="J201" s="40"/>
      <c r="K201" s="6"/>
      <c r="M201" s="6"/>
    </row>
    <row r="202" spans="1:13" x14ac:dyDescent="0.25">
      <c r="A202" s="44"/>
      <c r="B202" s="52"/>
      <c r="C202" s="39"/>
      <c r="D202" s="7" t="s">
        <v>61</v>
      </c>
      <c r="E202" s="128"/>
      <c r="F202" s="41" t="s">
        <v>45</v>
      </c>
      <c r="G202" s="159"/>
      <c r="H202" s="160"/>
      <c r="I202" s="161"/>
      <c r="J202" s="40"/>
      <c r="K202" s="6"/>
      <c r="M202" s="6"/>
    </row>
    <row r="203" spans="1:13" x14ac:dyDescent="0.25">
      <c r="A203" s="34"/>
      <c r="B203" s="40"/>
      <c r="D203" s="32"/>
      <c r="E203" s="32"/>
      <c r="F203" s="34"/>
      <c r="J203" s="40"/>
      <c r="K203" s="6"/>
      <c r="M203" s="6"/>
    </row>
    <row r="204" spans="1:13" x14ac:dyDescent="0.25">
      <c r="A204" s="34"/>
      <c r="B204" s="40"/>
      <c r="D204" s="35" t="s">
        <v>17</v>
      </c>
      <c r="E204" s="35"/>
      <c r="F204" s="36">
        <v>44507</v>
      </c>
      <c r="G204" s="32"/>
      <c r="H204" s="32"/>
      <c r="I204" s="32"/>
      <c r="J204" s="40"/>
    </row>
    <row r="205" spans="1:13" x14ac:dyDescent="0.25">
      <c r="A205" s="44"/>
      <c r="B205" s="52"/>
      <c r="C205" s="39">
        <v>0.625</v>
      </c>
      <c r="D205" s="129" t="s">
        <v>43</v>
      </c>
      <c r="E205" s="129" t="s">
        <v>1</v>
      </c>
      <c r="F205" s="129" t="s">
        <v>52</v>
      </c>
      <c r="G205" s="129">
        <v>3</v>
      </c>
      <c r="H205" s="129" t="s">
        <v>2</v>
      </c>
      <c r="I205" s="129">
        <v>1</v>
      </c>
      <c r="J205" s="40"/>
    </row>
    <row r="206" spans="1:13" x14ac:dyDescent="0.25">
      <c r="A206" s="44"/>
      <c r="B206" s="52"/>
      <c r="C206" s="39">
        <v>0.625</v>
      </c>
      <c r="D206" s="129" t="s">
        <v>41</v>
      </c>
      <c r="E206" s="129" t="s">
        <v>1</v>
      </c>
      <c r="F206" s="129" t="s">
        <v>49</v>
      </c>
      <c r="G206" s="129">
        <v>0</v>
      </c>
      <c r="H206" s="129" t="s">
        <v>2</v>
      </c>
      <c r="I206" s="129">
        <v>2</v>
      </c>
      <c r="J206" s="40"/>
      <c r="K206" s="6"/>
      <c r="M206" s="6"/>
    </row>
    <row r="207" spans="1:13" x14ac:dyDescent="0.25">
      <c r="A207" s="44"/>
      <c r="B207" s="52"/>
      <c r="C207" s="39">
        <v>0.625</v>
      </c>
      <c r="D207" s="129" t="s">
        <v>56</v>
      </c>
      <c r="E207" s="129" t="s">
        <v>1</v>
      </c>
      <c r="F207" s="129" t="s">
        <v>48</v>
      </c>
      <c r="G207" s="129">
        <v>2</v>
      </c>
      <c r="H207" s="129" t="s">
        <v>2</v>
      </c>
      <c r="I207" s="129">
        <v>6</v>
      </c>
      <c r="J207" s="40"/>
      <c r="K207" s="6"/>
      <c r="M207" s="6"/>
    </row>
    <row r="208" spans="1:13" x14ac:dyDescent="0.25">
      <c r="A208" s="44"/>
      <c r="B208" s="52"/>
      <c r="C208" s="39">
        <v>0.625</v>
      </c>
      <c r="D208" s="129" t="s">
        <v>45</v>
      </c>
      <c r="E208" s="129" t="s">
        <v>1</v>
      </c>
      <c r="F208" s="129" t="s">
        <v>53</v>
      </c>
      <c r="G208" s="129">
        <v>2</v>
      </c>
      <c r="H208" s="129" t="s">
        <v>2</v>
      </c>
      <c r="I208" s="129">
        <v>4</v>
      </c>
      <c r="J208" s="40"/>
      <c r="K208" s="6"/>
      <c r="M208" s="6"/>
    </row>
    <row r="209" spans="1:13" x14ac:dyDescent="0.25">
      <c r="A209" s="44"/>
      <c r="B209" s="52"/>
      <c r="C209" s="39">
        <v>0.625</v>
      </c>
      <c r="D209" s="129" t="s">
        <v>57</v>
      </c>
      <c r="E209" s="129" t="s">
        <v>1</v>
      </c>
      <c r="F209" s="129" t="s">
        <v>42</v>
      </c>
      <c r="G209" s="129">
        <v>3</v>
      </c>
      <c r="H209" s="129" t="s">
        <v>2</v>
      </c>
      <c r="I209" s="129">
        <v>0</v>
      </c>
      <c r="J209" s="40"/>
      <c r="K209" s="6"/>
      <c r="M209" s="6"/>
    </row>
    <row r="210" spans="1:13" x14ac:dyDescent="0.25">
      <c r="A210" s="44"/>
      <c r="B210" s="52"/>
      <c r="C210" s="39">
        <v>0.625</v>
      </c>
      <c r="D210" s="129" t="s">
        <v>51</v>
      </c>
      <c r="E210" s="129" t="s">
        <v>1</v>
      </c>
      <c r="F210" s="129" t="s">
        <v>40</v>
      </c>
      <c r="G210" s="129">
        <v>2</v>
      </c>
      <c r="H210" s="129" t="s">
        <v>2</v>
      </c>
      <c r="I210" s="129">
        <v>1</v>
      </c>
      <c r="J210" s="40"/>
      <c r="K210" s="6"/>
      <c r="M210" s="6"/>
    </row>
    <row r="211" spans="1:13" x14ac:dyDescent="0.25">
      <c r="A211" s="44"/>
      <c r="B211" s="52"/>
      <c r="C211" s="39">
        <v>0.625</v>
      </c>
      <c r="D211" s="129" t="s">
        <v>44</v>
      </c>
      <c r="E211" s="129" t="s">
        <v>1</v>
      </c>
      <c r="F211" s="129" t="s">
        <v>46</v>
      </c>
      <c r="G211" s="129">
        <v>3</v>
      </c>
      <c r="H211" s="129" t="s">
        <v>2</v>
      </c>
      <c r="I211" s="129">
        <v>5</v>
      </c>
      <c r="J211" s="40"/>
      <c r="K211" s="6"/>
      <c r="M211" s="6"/>
    </row>
    <row r="212" spans="1:13" x14ac:dyDescent="0.25">
      <c r="A212" s="44"/>
      <c r="B212" s="52"/>
      <c r="C212" s="39">
        <v>0.625</v>
      </c>
      <c r="D212" s="129" t="s">
        <v>55</v>
      </c>
      <c r="E212" s="129" t="s">
        <v>1</v>
      </c>
      <c r="F212" s="129" t="s">
        <v>39</v>
      </c>
      <c r="G212" s="129">
        <v>2</v>
      </c>
      <c r="H212" s="129" t="s">
        <v>2</v>
      </c>
      <c r="I212" s="129">
        <v>2</v>
      </c>
      <c r="J212" s="40"/>
      <c r="K212" s="6"/>
      <c r="M212" s="6"/>
    </row>
    <row r="213" spans="1:13" x14ac:dyDescent="0.25">
      <c r="A213" s="44"/>
      <c r="B213" s="52"/>
      <c r="C213" s="39">
        <v>0.625</v>
      </c>
      <c r="D213" s="129" t="s">
        <v>47</v>
      </c>
      <c r="E213" s="129" t="s">
        <v>1</v>
      </c>
      <c r="F213" s="129" t="s">
        <v>54</v>
      </c>
      <c r="G213" s="129">
        <v>5</v>
      </c>
      <c r="H213" s="129" t="s">
        <v>2</v>
      </c>
      <c r="I213" s="129">
        <v>0</v>
      </c>
      <c r="J213" s="40"/>
      <c r="K213" s="6"/>
      <c r="M213" s="6"/>
    </row>
    <row r="214" spans="1:13" x14ac:dyDescent="0.25">
      <c r="A214" s="44"/>
      <c r="B214" s="52"/>
      <c r="C214" s="46"/>
      <c r="D214" s="7" t="s">
        <v>61</v>
      </c>
      <c r="E214" s="47"/>
      <c r="F214" s="41" t="s">
        <v>50</v>
      </c>
      <c r="G214" s="159"/>
      <c r="H214" s="160"/>
      <c r="I214" s="161"/>
      <c r="J214" s="40"/>
      <c r="K214" s="6"/>
      <c r="M214" s="6"/>
    </row>
    <row r="215" spans="1:13" x14ac:dyDescent="0.25">
      <c r="A215" s="34"/>
      <c r="B215" s="40"/>
      <c r="D215" s="32"/>
      <c r="F215" s="32"/>
      <c r="J215" s="34"/>
    </row>
    <row r="216" spans="1:13" x14ac:dyDescent="0.25">
      <c r="A216" s="34"/>
      <c r="B216" s="40"/>
      <c r="D216" s="35" t="s">
        <v>110</v>
      </c>
      <c r="E216" s="35"/>
      <c r="F216" s="36">
        <v>44511</v>
      </c>
      <c r="G216" s="32"/>
      <c r="H216" s="32"/>
      <c r="I216" s="32"/>
    </row>
    <row r="217" spans="1:13" x14ac:dyDescent="0.25">
      <c r="A217" s="130">
        <v>44511</v>
      </c>
      <c r="B217" s="53" t="s">
        <v>96</v>
      </c>
      <c r="C217" s="39">
        <v>0.83333333333333337</v>
      </c>
      <c r="D217" s="128" t="s">
        <v>40</v>
      </c>
      <c r="E217" s="128" t="s">
        <v>1</v>
      </c>
      <c r="F217" s="128" t="s">
        <v>56</v>
      </c>
      <c r="G217" s="128">
        <v>5</v>
      </c>
      <c r="H217" s="128" t="s">
        <v>2</v>
      </c>
      <c r="I217" s="128">
        <v>1</v>
      </c>
    </row>
    <row r="218" spans="1:13" x14ac:dyDescent="0.25">
      <c r="A218" s="34"/>
      <c r="B218" s="40"/>
      <c r="J218" s="40"/>
      <c r="K218" s="6"/>
      <c r="M218" s="6"/>
    </row>
    <row r="219" spans="1:13" x14ac:dyDescent="0.25">
      <c r="A219" s="34"/>
      <c r="B219" s="40"/>
      <c r="D219" s="35" t="s">
        <v>18</v>
      </c>
      <c r="E219" s="35"/>
      <c r="F219" s="36">
        <v>44514</v>
      </c>
      <c r="G219" s="32"/>
      <c r="H219" s="32"/>
      <c r="I219" s="32"/>
      <c r="J219" s="40"/>
    </row>
    <row r="220" spans="1:13" x14ac:dyDescent="0.25">
      <c r="A220" s="44"/>
      <c r="B220" s="52"/>
      <c r="C220" s="39">
        <v>0.61458333333333337</v>
      </c>
      <c r="D220" s="131" t="s">
        <v>48</v>
      </c>
      <c r="E220" s="131" t="s">
        <v>1</v>
      </c>
      <c r="F220" s="131" t="s">
        <v>45</v>
      </c>
      <c r="G220" s="131">
        <v>2</v>
      </c>
      <c r="H220" s="131" t="s">
        <v>2</v>
      </c>
      <c r="I220" s="131">
        <v>2</v>
      </c>
      <c r="J220" s="40"/>
    </row>
    <row r="221" spans="1:13" x14ac:dyDescent="0.25">
      <c r="A221" s="44"/>
      <c r="B221" s="52"/>
      <c r="C221" s="38">
        <v>0.625</v>
      </c>
      <c r="D221" s="131" t="s">
        <v>39</v>
      </c>
      <c r="E221" s="131" t="s">
        <v>1</v>
      </c>
      <c r="F221" s="131" t="s">
        <v>47</v>
      </c>
      <c r="G221" s="131">
        <v>0</v>
      </c>
      <c r="H221" s="131" t="s">
        <v>2</v>
      </c>
      <c r="I221" s="131">
        <v>6</v>
      </c>
      <c r="J221" s="40"/>
    </row>
    <row r="222" spans="1:13" x14ac:dyDescent="0.25">
      <c r="A222" s="44"/>
      <c r="B222" s="52"/>
      <c r="C222" s="38">
        <v>0.625</v>
      </c>
      <c r="D222" s="131" t="s">
        <v>46</v>
      </c>
      <c r="E222" s="131" t="s">
        <v>1</v>
      </c>
      <c r="F222" s="131" t="s">
        <v>55</v>
      </c>
      <c r="G222" s="131">
        <v>1</v>
      </c>
      <c r="H222" s="131" t="s">
        <v>2</v>
      </c>
      <c r="I222" s="131">
        <v>3</v>
      </c>
      <c r="J222" s="40"/>
    </row>
    <row r="223" spans="1:13" x14ac:dyDescent="0.25">
      <c r="A223" s="44"/>
      <c r="B223" s="52"/>
      <c r="C223" s="38">
        <v>0.625</v>
      </c>
      <c r="D223" s="131" t="s">
        <v>53</v>
      </c>
      <c r="E223" s="131" t="s">
        <v>1</v>
      </c>
      <c r="F223" s="131" t="s">
        <v>50</v>
      </c>
      <c r="G223" s="131">
        <v>1</v>
      </c>
      <c r="H223" s="131" t="s">
        <v>2</v>
      </c>
      <c r="I223" s="131">
        <v>6</v>
      </c>
      <c r="J223" s="40"/>
    </row>
    <row r="224" spans="1:13" x14ac:dyDescent="0.25">
      <c r="A224" s="44"/>
      <c r="B224" s="52"/>
      <c r="C224" s="39">
        <v>0.64583333333333337</v>
      </c>
      <c r="D224" s="131" t="s">
        <v>49</v>
      </c>
      <c r="E224" s="131" t="s">
        <v>1</v>
      </c>
      <c r="F224" s="131" t="s">
        <v>56</v>
      </c>
      <c r="G224" s="131">
        <v>11</v>
      </c>
      <c r="H224" s="131" t="s">
        <v>2</v>
      </c>
      <c r="I224" s="131">
        <v>2</v>
      </c>
      <c r="J224" s="40"/>
    </row>
    <row r="225" spans="1:10" x14ac:dyDescent="0.25">
      <c r="A225" s="44"/>
      <c r="B225" s="52"/>
      <c r="C225" s="39">
        <v>0.64583333333333337</v>
      </c>
      <c r="D225" s="131" t="s">
        <v>54</v>
      </c>
      <c r="E225" s="131" t="s">
        <v>1</v>
      </c>
      <c r="F225" s="131" t="s">
        <v>41</v>
      </c>
      <c r="G225" s="131">
        <v>4</v>
      </c>
      <c r="H225" s="131" t="s">
        <v>2</v>
      </c>
      <c r="I225" s="131">
        <v>2</v>
      </c>
      <c r="J225" s="40"/>
    </row>
    <row r="226" spans="1:10" x14ac:dyDescent="0.25">
      <c r="A226" s="44"/>
      <c r="B226" s="52"/>
      <c r="C226" s="39">
        <v>0.64583333333333337</v>
      </c>
      <c r="D226" s="131" t="s">
        <v>40</v>
      </c>
      <c r="E226" s="131" t="s">
        <v>1</v>
      </c>
      <c r="F226" s="131" t="s">
        <v>44</v>
      </c>
      <c r="G226" s="131">
        <v>5</v>
      </c>
      <c r="H226" s="131" t="s">
        <v>2</v>
      </c>
      <c r="I226" s="131">
        <v>3</v>
      </c>
      <c r="J226" s="40"/>
    </row>
    <row r="227" spans="1:10" x14ac:dyDescent="0.25">
      <c r="A227" s="44"/>
      <c r="B227" s="52"/>
      <c r="C227" s="39">
        <v>0.64583333333333337</v>
      </c>
      <c r="D227" s="131" t="s">
        <v>51</v>
      </c>
      <c r="E227" s="131" t="s">
        <v>1</v>
      </c>
      <c r="F227" s="131" t="s">
        <v>43</v>
      </c>
      <c r="G227" s="131">
        <v>5</v>
      </c>
      <c r="H227" s="131" t="s">
        <v>2</v>
      </c>
      <c r="I227" s="131">
        <v>4</v>
      </c>
      <c r="J227" s="40"/>
    </row>
    <row r="228" spans="1:10" x14ac:dyDescent="0.25">
      <c r="A228" s="44"/>
      <c r="B228" s="52"/>
      <c r="C228" s="39">
        <v>0.64583333333333337</v>
      </c>
      <c r="D228" s="131" t="s">
        <v>42</v>
      </c>
      <c r="E228" s="131" t="s">
        <v>1</v>
      </c>
      <c r="F228" s="131" t="s">
        <v>52</v>
      </c>
      <c r="G228" s="131">
        <v>3</v>
      </c>
      <c r="H228" s="131" t="s">
        <v>2</v>
      </c>
      <c r="I228" s="131">
        <v>2</v>
      </c>
      <c r="J228" s="40"/>
    </row>
    <row r="229" spans="1:10" x14ac:dyDescent="0.25">
      <c r="A229" s="44"/>
      <c r="B229" s="52"/>
      <c r="C229" s="39"/>
      <c r="D229" s="7" t="s">
        <v>61</v>
      </c>
      <c r="E229" s="131"/>
      <c r="F229" s="41" t="s">
        <v>57</v>
      </c>
      <c r="G229" s="159"/>
      <c r="H229" s="160"/>
      <c r="I229" s="161"/>
      <c r="J229" s="40"/>
    </row>
    <row r="230" spans="1:10" x14ac:dyDescent="0.25">
      <c r="A230" s="34"/>
      <c r="B230" s="40"/>
      <c r="D230" s="32"/>
      <c r="E230" s="32"/>
      <c r="F230" s="34"/>
      <c r="J230" s="40"/>
    </row>
    <row r="231" spans="1:10" x14ac:dyDescent="0.25">
      <c r="A231" s="34"/>
      <c r="B231" s="40"/>
      <c r="D231" s="35" t="s">
        <v>19</v>
      </c>
      <c r="E231" s="35"/>
      <c r="F231" s="36">
        <v>44521</v>
      </c>
      <c r="G231" s="32"/>
      <c r="H231" s="32"/>
      <c r="I231" s="32"/>
      <c r="J231" s="40"/>
    </row>
    <row r="232" spans="1:10" x14ac:dyDescent="0.25">
      <c r="A232" s="44"/>
      <c r="B232" s="52"/>
      <c r="C232" s="39">
        <v>0.60416666666666663</v>
      </c>
      <c r="D232" s="132" t="s">
        <v>43</v>
      </c>
      <c r="E232" s="132" t="s">
        <v>1</v>
      </c>
      <c r="F232" s="132" t="s">
        <v>42</v>
      </c>
      <c r="G232" s="132">
        <v>3</v>
      </c>
      <c r="H232" s="132" t="s">
        <v>2</v>
      </c>
      <c r="I232" s="132">
        <v>2</v>
      </c>
      <c r="J232" s="40"/>
    </row>
    <row r="233" spans="1:10" x14ac:dyDescent="0.25">
      <c r="A233" s="44"/>
      <c r="B233" s="52"/>
      <c r="C233" s="38">
        <v>0.625</v>
      </c>
      <c r="D233" s="132" t="s">
        <v>55</v>
      </c>
      <c r="E233" s="132" t="s">
        <v>1</v>
      </c>
      <c r="F233" s="132" t="s">
        <v>40</v>
      </c>
      <c r="G233" s="132">
        <v>0</v>
      </c>
      <c r="H233" s="132" t="s">
        <v>2</v>
      </c>
      <c r="I233" s="132">
        <v>3</v>
      </c>
      <c r="J233" s="40"/>
    </row>
    <row r="234" spans="1:10" x14ac:dyDescent="0.25">
      <c r="A234" s="44"/>
      <c r="B234" s="52"/>
      <c r="C234" s="38">
        <v>0.625</v>
      </c>
      <c r="D234" s="132" t="s">
        <v>57</v>
      </c>
      <c r="E234" s="132" t="s">
        <v>1</v>
      </c>
      <c r="F234" s="132" t="s">
        <v>53</v>
      </c>
      <c r="G234" s="132">
        <v>2</v>
      </c>
      <c r="H234" s="132" t="s">
        <v>2</v>
      </c>
      <c r="I234" s="132">
        <v>2</v>
      </c>
      <c r="J234" s="40"/>
    </row>
    <row r="235" spans="1:10" x14ac:dyDescent="0.25">
      <c r="A235" s="44"/>
      <c r="B235" s="52"/>
      <c r="C235" s="39">
        <v>0.64583333333333337</v>
      </c>
      <c r="D235" s="132" t="s">
        <v>44</v>
      </c>
      <c r="E235" s="132" t="s">
        <v>1</v>
      </c>
      <c r="F235" s="132" t="s">
        <v>51</v>
      </c>
      <c r="G235" s="132">
        <v>4</v>
      </c>
      <c r="H235" s="132" t="s">
        <v>2</v>
      </c>
      <c r="I235" s="132">
        <v>5</v>
      </c>
      <c r="J235" s="40"/>
    </row>
    <row r="236" spans="1:10" x14ac:dyDescent="0.25">
      <c r="A236" s="44"/>
      <c r="B236" s="52"/>
      <c r="C236" s="39">
        <v>0.64583333333333337</v>
      </c>
      <c r="D236" s="132" t="s">
        <v>41</v>
      </c>
      <c r="E236" s="132" t="s">
        <v>1</v>
      </c>
      <c r="F236" s="132" t="s">
        <v>39</v>
      </c>
      <c r="G236" s="132">
        <v>4</v>
      </c>
      <c r="H236" s="132" t="s">
        <v>2</v>
      </c>
      <c r="I236" s="132">
        <v>4</v>
      </c>
      <c r="J236" s="40"/>
    </row>
    <row r="237" spans="1:10" x14ac:dyDescent="0.25">
      <c r="A237" s="44"/>
      <c r="B237" s="52"/>
      <c r="C237" s="39">
        <v>0.64583333333333337</v>
      </c>
      <c r="D237" s="132" t="s">
        <v>56</v>
      </c>
      <c r="E237" s="132" t="s">
        <v>1</v>
      </c>
      <c r="F237" s="132" t="s">
        <v>54</v>
      </c>
      <c r="G237" s="132">
        <v>0</v>
      </c>
      <c r="H237" s="132" t="s">
        <v>2</v>
      </c>
      <c r="I237" s="132">
        <v>3</v>
      </c>
      <c r="J237" s="40"/>
    </row>
    <row r="238" spans="1:10" x14ac:dyDescent="0.25">
      <c r="A238" s="44"/>
      <c r="B238" s="52"/>
      <c r="C238" s="39">
        <v>0.64583333333333337</v>
      </c>
      <c r="D238" s="132" t="s">
        <v>45</v>
      </c>
      <c r="E238" s="132" t="s">
        <v>1</v>
      </c>
      <c r="F238" s="132" t="s">
        <v>49</v>
      </c>
      <c r="G238" s="132">
        <v>2</v>
      </c>
      <c r="H238" s="132" t="s">
        <v>2</v>
      </c>
      <c r="I238" s="132">
        <v>4</v>
      </c>
      <c r="J238" s="40"/>
    </row>
    <row r="239" spans="1:10" x14ac:dyDescent="0.25">
      <c r="A239" s="44"/>
      <c r="B239" s="52"/>
      <c r="C239" s="39">
        <v>0.64583333333333337</v>
      </c>
      <c r="D239" s="132" t="s">
        <v>50</v>
      </c>
      <c r="E239" s="132" t="s">
        <v>1</v>
      </c>
      <c r="F239" s="132" t="s">
        <v>48</v>
      </c>
      <c r="G239" s="132">
        <v>3</v>
      </c>
      <c r="H239" s="132" t="s">
        <v>2</v>
      </c>
      <c r="I239" s="132">
        <v>1</v>
      </c>
      <c r="J239" s="40"/>
    </row>
    <row r="240" spans="1:10" x14ac:dyDescent="0.25">
      <c r="A240" s="44"/>
      <c r="B240" s="52"/>
      <c r="C240" s="39">
        <v>0.64583333333333337</v>
      </c>
      <c r="D240" s="132" t="s">
        <v>47</v>
      </c>
      <c r="E240" s="132" t="s">
        <v>1</v>
      </c>
      <c r="F240" s="132" t="s">
        <v>46</v>
      </c>
      <c r="G240" s="132">
        <v>2</v>
      </c>
      <c r="H240" s="132" t="s">
        <v>2</v>
      </c>
      <c r="I240" s="132">
        <v>0</v>
      </c>
      <c r="J240" s="40"/>
    </row>
    <row r="241" spans="1:13" x14ac:dyDescent="0.25">
      <c r="A241" s="44"/>
      <c r="B241" s="52"/>
      <c r="C241" s="46"/>
      <c r="D241" s="7" t="s">
        <v>61</v>
      </c>
      <c r="E241" s="132"/>
      <c r="F241" s="41" t="s">
        <v>52</v>
      </c>
      <c r="G241" s="159"/>
      <c r="H241" s="160"/>
      <c r="I241" s="161"/>
      <c r="J241" s="40"/>
    </row>
    <row r="242" spans="1:13" x14ac:dyDescent="0.25">
      <c r="A242" s="34"/>
      <c r="B242" s="40"/>
      <c r="J242" s="40"/>
    </row>
    <row r="243" spans="1:13" x14ac:dyDescent="0.25">
      <c r="A243" s="34"/>
      <c r="B243" s="40"/>
      <c r="D243" s="35" t="s">
        <v>20</v>
      </c>
      <c r="E243" s="35"/>
      <c r="F243" s="36">
        <v>44528</v>
      </c>
      <c r="G243" s="32"/>
      <c r="H243" s="32"/>
      <c r="I243" s="32"/>
      <c r="J243" s="40"/>
    </row>
    <row r="244" spans="1:13" x14ac:dyDescent="0.25">
      <c r="A244" s="44"/>
      <c r="B244" s="52"/>
      <c r="C244" s="39">
        <v>0.60416666666666663</v>
      </c>
      <c r="D244" s="134" t="s">
        <v>43</v>
      </c>
      <c r="E244" s="134" t="s">
        <v>1</v>
      </c>
      <c r="F244" s="134" t="s">
        <v>55</v>
      </c>
      <c r="G244" s="134">
        <v>3</v>
      </c>
      <c r="H244" s="134" t="s">
        <v>2</v>
      </c>
      <c r="I244" s="134">
        <v>4</v>
      </c>
      <c r="J244" s="40"/>
    </row>
    <row r="245" spans="1:13" x14ac:dyDescent="0.25">
      <c r="A245" s="44"/>
      <c r="B245" s="52"/>
      <c r="C245" s="39">
        <v>0.625</v>
      </c>
      <c r="D245" s="134" t="s">
        <v>42</v>
      </c>
      <c r="E245" s="134" t="s">
        <v>1</v>
      </c>
      <c r="F245" s="134" t="s">
        <v>48</v>
      </c>
      <c r="G245" s="134">
        <v>3</v>
      </c>
      <c r="H245" s="134" t="s">
        <v>2</v>
      </c>
      <c r="I245" s="134">
        <v>3</v>
      </c>
      <c r="J245" s="40"/>
    </row>
    <row r="246" spans="1:13" x14ac:dyDescent="0.25">
      <c r="A246" s="44"/>
      <c r="B246" s="52"/>
      <c r="C246" s="39">
        <v>0.625</v>
      </c>
      <c r="D246" s="134" t="s">
        <v>52</v>
      </c>
      <c r="E246" s="134" t="s">
        <v>1</v>
      </c>
      <c r="F246" s="134" t="s">
        <v>49</v>
      </c>
      <c r="G246" s="134">
        <v>2</v>
      </c>
      <c r="H246" s="134" t="s">
        <v>2</v>
      </c>
      <c r="I246" s="134">
        <v>0</v>
      </c>
      <c r="J246" s="40"/>
    </row>
    <row r="247" spans="1:13" x14ac:dyDescent="0.25">
      <c r="A247" s="44"/>
      <c r="B247" s="52"/>
      <c r="C247" s="39">
        <v>0.625</v>
      </c>
      <c r="D247" s="134" t="s">
        <v>57</v>
      </c>
      <c r="E247" s="134" t="s">
        <v>1</v>
      </c>
      <c r="F247" s="134" t="s">
        <v>54</v>
      </c>
      <c r="G247" s="134">
        <v>0</v>
      </c>
      <c r="H247" s="134" t="s">
        <v>2</v>
      </c>
      <c r="I247" s="134">
        <v>0</v>
      </c>
      <c r="J247" s="40"/>
    </row>
    <row r="248" spans="1:13" x14ac:dyDescent="0.25">
      <c r="A248" s="44"/>
      <c r="B248" s="52"/>
      <c r="C248" s="39">
        <v>0.625</v>
      </c>
      <c r="D248" s="134" t="s">
        <v>50</v>
      </c>
      <c r="E248" s="134" t="s">
        <v>1</v>
      </c>
      <c r="F248" s="134" t="s">
        <v>39</v>
      </c>
      <c r="G248" s="134">
        <v>5</v>
      </c>
      <c r="H248" s="134" t="s">
        <v>2</v>
      </c>
      <c r="I248" s="134">
        <v>4</v>
      </c>
      <c r="J248" s="40"/>
    </row>
    <row r="249" spans="1:13" x14ac:dyDescent="0.25">
      <c r="A249" s="44"/>
      <c r="B249" s="52"/>
      <c r="C249" s="39">
        <v>0.625</v>
      </c>
      <c r="D249" s="134" t="s">
        <v>45</v>
      </c>
      <c r="E249" s="134" t="s">
        <v>1</v>
      </c>
      <c r="F249" s="134" t="s">
        <v>46</v>
      </c>
      <c r="G249" s="134">
        <v>2</v>
      </c>
      <c r="H249" s="134" t="s">
        <v>2</v>
      </c>
      <c r="I249" s="134">
        <v>4</v>
      </c>
      <c r="J249" s="40"/>
    </row>
    <row r="250" spans="1:13" x14ac:dyDescent="0.25">
      <c r="A250" s="44"/>
      <c r="B250" s="136" t="s">
        <v>112</v>
      </c>
      <c r="C250" s="39">
        <v>0.625</v>
      </c>
      <c r="D250" s="134" t="s">
        <v>56</v>
      </c>
      <c r="E250" s="134" t="s">
        <v>1</v>
      </c>
      <c r="F250" s="134" t="s">
        <v>40</v>
      </c>
      <c r="G250" s="41">
        <v>0</v>
      </c>
      <c r="H250" s="41" t="s">
        <v>2</v>
      </c>
      <c r="I250" s="41">
        <v>3</v>
      </c>
      <c r="J250" s="40"/>
    </row>
    <row r="251" spans="1:13" x14ac:dyDescent="0.25">
      <c r="A251" s="44"/>
      <c r="B251" s="52"/>
      <c r="C251" s="39">
        <v>0.625</v>
      </c>
      <c r="D251" s="134" t="s">
        <v>41</v>
      </c>
      <c r="E251" s="134" t="s">
        <v>1</v>
      </c>
      <c r="F251" s="134" t="s">
        <v>51</v>
      </c>
      <c r="G251" s="134">
        <v>4</v>
      </c>
      <c r="H251" s="134" t="s">
        <v>2</v>
      </c>
      <c r="I251" s="134">
        <v>1</v>
      </c>
      <c r="J251" s="40"/>
    </row>
    <row r="252" spans="1:13" x14ac:dyDescent="0.25">
      <c r="A252" s="44"/>
      <c r="B252" s="52"/>
      <c r="C252" s="39">
        <v>0.625</v>
      </c>
      <c r="D252" s="134" t="s">
        <v>47</v>
      </c>
      <c r="E252" s="134" t="s">
        <v>1</v>
      </c>
      <c r="F252" s="134" t="s">
        <v>44</v>
      </c>
      <c r="G252" s="134">
        <v>8</v>
      </c>
      <c r="H252" s="134" t="s">
        <v>2</v>
      </c>
      <c r="I252" s="134">
        <v>1</v>
      </c>
      <c r="J252" s="40"/>
    </row>
    <row r="253" spans="1:13" x14ac:dyDescent="0.25">
      <c r="A253" s="44"/>
      <c r="B253" s="52"/>
      <c r="C253" s="39"/>
      <c r="D253" s="7" t="s">
        <v>61</v>
      </c>
      <c r="E253" s="134"/>
      <c r="F253" s="41" t="s">
        <v>53</v>
      </c>
      <c r="G253" s="159"/>
      <c r="H253" s="160"/>
      <c r="I253" s="161"/>
      <c r="J253" s="40"/>
    </row>
    <row r="254" spans="1:13" x14ac:dyDescent="0.25">
      <c r="A254" s="34"/>
      <c r="B254" s="40"/>
      <c r="J254" s="40"/>
    </row>
    <row r="255" spans="1:13" x14ac:dyDescent="0.25">
      <c r="A255" s="34"/>
      <c r="B255" s="34"/>
      <c r="D255" s="35" t="s">
        <v>21</v>
      </c>
      <c r="E255" s="35"/>
      <c r="F255" s="36">
        <v>44535</v>
      </c>
      <c r="G255" s="32"/>
      <c r="H255" s="32"/>
      <c r="I255" s="32"/>
      <c r="J255" s="40"/>
    </row>
    <row r="256" spans="1:13" x14ac:dyDescent="0.25">
      <c r="A256" s="44"/>
      <c r="B256" s="44"/>
      <c r="C256" s="39">
        <v>0.60416666666666663</v>
      </c>
      <c r="D256" s="135" t="s">
        <v>43</v>
      </c>
      <c r="E256" s="135" t="s">
        <v>1</v>
      </c>
      <c r="F256" s="135" t="s">
        <v>53</v>
      </c>
      <c r="G256" s="135">
        <v>3</v>
      </c>
      <c r="H256" s="135" t="s">
        <v>2</v>
      </c>
      <c r="I256" s="135">
        <v>1</v>
      </c>
      <c r="J256" s="40"/>
      <c r="M256" s="29"/>
    </row>
    <row r="257" spans="1:21" x14ac:dyDescent="0.25">
      <c r="A257" s="44"/>
      <c r="B257" s="44"/>
      <c r="C257" s="39">
        <v>0.60416666666666663</v>
      </c>
      <c r="D257" s="135" t="s">
        <v>44</v>
      </c>
      <c r="E257" s="135" t="s">
        <v>1</v>
      </c>
      <c r="F257" s="135" t="s">
        <v>41</v>
      </c>
      <c r="G257" s="135">
        <v>1</v>
      </c>
      <c r="H257" s="135" t="s">
        <v>2</v>
      </c>
      <c r="I257" s="135">
        <v>4</v>
      </c>
      <c r="J257" s="40"/>
    </row>
    <row r="258" spans="1:21" s="31" customFormat="1" x14ac:dyDescent="0.25">
      <c r="A258" s="44"/>
      <c r="B258" s="136" t="s">
        <v>113</v>
      </c>
      <c r="C258" s="39">
        <v>0.60416666666666663</v>
      </c>
      <c r="D258" s="135" t="s">
        <v>51</v>
      </c>
      <c r="E258" s="135" t="s">
        <v>1</v>
      </c>
      <c r="F258" s="135" t="s">
        <v>56</v>
      </c>
      <c r="G258" s="41">
        <v>0</v>
      </c>
      <c r="H258" s="41" t="s">
        <v>2</v>
      </c>
      <c r="I258" s="41">
        <v>3</v>
      </c>
      <c r="J258" s="40"/>
      <c r="K258" s="3"/>
      <c r="L258" s="3"/>
      <c r="M258" s="3"/>
      <c r="N258" s="3"/>
      <c r="O258" s="3"/>
      <c r="P258" s="6"/>
      <c r="Q258" s="6"/>
      <c r="R258" s="6"/>
      <c r="S258" s="3"/>
      <c r="T258" s="3"/>
      <c r="U258" s="3"/>
    </row>
    <row r="259" spans="1:21" s="31" customFormat="1" x14ac:dyDescent="0.25">
      <c r="A259" s="44"/>
      <c r="B259" s="44"/>
      <c r="C259" s="39">
        <v>0.60416666666666663</v>
      </c>
      <c r="D259" s="135" t="s">
        <v>40</v>
      </c>
      <c r="E259" s="135" t="s">
        <v>1</v>
      </c>
      <c r="F259" s="135" t="s">
        <v>45</v>
      </c>
      <c r="G259" s="135">
        <v>2</v>
      </c>
      <c r="H259" s="135" t="s">
        <v>2</v>
      </c>
      <c r="I259" s="135">
        <v>3</v>
      </c>
      <c r="J259" s="40"/>
      <c r="K259" s="3"/>
      <c r="L259" s="3"/>
      <c r="M259" s="3"/>
      <c r="N259" s="3"/>
      <c r="O259" s="3"/>
      <c r="P259" s="6"/>
      <c r="Q259" s="6"/>
      <c r="R259" s="6"/>
      <c r="S259" s="3"/>
      <c r="T259" s="3"/>
      <c r="U259" s="3"/>
    </row>
    <row r="260" spans="1:21" s="31" customFormat="1" x14ac:dyDescent="0.25">
      <c r="A260" s="44"/>
      <c r="B260" s="44"/>
      <c r="C260" s="39">
        <v>0.60416666666666663</v>
      </c>
      <c r="D260" s="135" t="s">
        <v>46</v>
      </c>
      <c r="E260" s="135" t="s">
        <v>1</v>
      </c>
      <c r="F260" s="135" t="s">
        <v>50</v>
      </c>
      <c r="G260" s="135">
        <v>2</v>
      </c>
      <c r="H260" s="135" t="s">
        <v>2</v>
      </c>
      <c r="I260" s="135">
        <v>2</v>
      </c>
      <c r="J260" s="40"/>
      <c r="K260" s="3"/>
      <c r="L260" s="3"/>
      <c r="M260" s="3"/>
      <c r="N260" s="3"/>
      <c r="O260" s="3"/>
      <c r="P260" s="6"/>
      <c r="Q260" s="6"/>
      <c r="R260" s="6"/>
      <c r="S260" s="3"/>
      <c r="T260" s="3"/>
      <c r="U260" s="3"/>
    </row>
    <row r="261" spans="1:21" s="31" customFormat="1" x14ac:dyDescent="0.25">
      <c r="A261" s="44"/>
      <c r="B261" s="44"/>
      <c r="C261" s="39">
        <v>0.60416666666666663</v>
      </c>
      <c r="D261" s="135" t="s">
        <v>39</v>
      </c>
      <c r="E261" s="135" t="s">
        <v>1</v>
      </c>
      <c r="F261" s="135" t="s">
        <v>57</v>
      </c>
      <c r="G261" s="135">
        <v>1</v>
      </c>
      <c r="H261" s="135" t="s">
        <v>2</v>
      </c>
      <c r="I261" s="135">
        <v>6</v>
      </c>
      <c r="J261" s="40"/>
      <c r="K261" s="3"/>
      <c r="L261" s="3"/>
      <c r="M261" s="3"/>
      <c r="N261" s="3"/>
      <c r="O261" s="3"/>
      <c r="P261" s="6"/>
      <c r="Q261" s="6"/>
      <c r="R261" s="6"/>
      <c r="S261" s="3"/>
      <c r="T261" s="3"/>
      <c r="U261" s="3"/>
    </row>
    <row r="262" spans="1:21" s="31" customFormat="1" x14ac:dyDescent="0.25">
      <c r="A262" s="44"/>
      <c r="B262" s="44"/>
      <c r="C262" s="39">
        <v>0.60416666666666663</v>
      </c>
      <c r="D262" s="135" t="s">
        <v>54</v>
      </c>
      <c r="E262" s="135" t="s">
        <v>1</v>
      </c>
      <c r="F262" s="135" t="s">
        <v>52</v>
      </c>
      <c r="G262" s="135">
        <v>4</v>
      </c>
      <c r="H262" s="135" t="s">
        <v>2</v>
      </c>
      <c r="I262" s="135">
        <v>1</v>
      </c>
      <c r="J262" s="40"/>
      <c r="K262" s="3"/>
      <c r="L262" s="3"/>
      <c r="M262" s="3"/>
      <c r="N262" s="3"/>
      <c r="O262" s="3"/>
      <c r="P262" s="6"/>
      <c r="Q262" s="6"/>
      <c r="R262" s="6"/>
      <c r="S262" s="3"/>
      <c r="T262" s="3"/>
      <c r="U262" s="3"/>
    </row>
    <row r="263" spans="1:21" s="31" customFormat="1" x14ac:dyDescent="0.25">
      <c r="A263" s="44"/>
      <c r="B263" s="44"/>
      <c r="C263" s="39">
        <v>0.60416666666666663</v>
      </c>
      <c r="D263" s="135" t="s">
        <v>49</v>
      </c>
      <c r="E263" s="135" t="s">
        <v>1</v>
      </c>
      <c r="F263" s="135" t="s">
        <v>42</v>
      </c>
      <c r="G263" s="135">
        <v>3</v>
      </c>
      <c r="H263" s="135" t="s">
        <v>2</v>
      </c>
      <c r="I263" s="135">
        <v>1</v>
      </c>
      <c r="J263" s="40"/>
      <c r="K263" s="3"/>
      <c r="L263" s="3"/>
      <c r="M263" s="3"/>
      <c r="N263" s="3"/>
      <c r="O263" s="3"/>
      <c r="P263" s="6"/>
      <c r="Q263" s="6"/>
      <c r="R263" s="6"/>
      <c r="S263" s="3"/>
      <c r="T263" s="3"/>
      <c r="U263" s="3"/>
    </row>
    <row r="264" spans="1:21" s="31" customFormat="1" x14ac:dyDescent="0.25">
      <c r="A264" s="44"/>
      <c r="B264" s="44"/>
      <c r="C264" s="39">
        <v>0.60416666666666663</v>
      </c>
      <c r="D264" s="135" t="s">
        <v>55</v>
      </c>
      <c r="E264" s="135" t="s">
        <v>1</v>
      </c>
      <c r="F264" s="135" t="s">
        <v>47</v>
      </c>
      <c r="G264" s="135">
        <v>2</v>
      </c>
      <c r="H264" s="135" t="s">
        <v>2</v>
      </c>
      <c r="I264" s="135">
        <v>4</v>
      </c>
      <c r="J264" s="40"/>
      <c r="K264" s="3"/>
      <c r="L264" s="3"/>
      <c r="M264" s="3"/>
      <c r="N264" s="3"/>
      <c r="O264" s="3"/>
      <c r="P264" s="6"/>
      <c r="Q264" s="6"/>
      <c r="R264" s="6"/>
      <c r="S264" s="3"/>
      <c r="T264" s="3"/>
      <c r="U264" s="3"/>
    </row>
    <row r="265" spans="1:21" s="31" customFormat="1" x14ac:dyDescent="0.25">
      <c r="A265" s="44"/>
      <c r="B265" s="44"/>
      <c r="C265" s="46"/>
      <c r="D265" s="41" t="s">
        <v>61</v>
      </c>
      <c r="E265" s="47"/>
      <c r="F265" s="41" t="s">
        <v>48</v>
      </c>
      <c r="G265" s="159"/>
      <c r="H265" s="160"/>
      <c r="I265" s="161"/>
      <c r="J265" s="40"/>
      <c r="K265" s="3"/>
      <c r="L265" s="3"/>
      <c r="M265" s="3"/>
      <c r="N265" s="3"/>
      <c r="O265" s="3"/>
      <c r="P265" s="6"/>
      <c r="Q265" s="6"/>
      <c r="R265" s="6"/>
      <c r="S265" s="3"/>
      <c r="T265" s="3"/>
      <c r="U265" s="3"/>
    </row>
    <row r="266" spans="1:21" s="31" customFormat="1" x14ac:dyDescent="0.25">
      <c r="A266" s="34"/>
      <c r="B266" s="40"/>
      <c r="D266" s="30"/>
      <c r="E266" s="30"/>
      <c r="F266" s="30"/>
      <c r="G266" s="30"/>
      <c r="H266" s="30"/>
      <c r="J266" s="40"/>
      <c r="K266" s="3"/>
      <c r="L266" s="3"/>
      <c r="M266" s="3"/>
      <c r="N266" s="3"/>
      <c r="O266" s="3"/>
      <c r="P266" s="6"/>
      <c r="Q266" s="6"/>
      <c r="R266" s="6"/>
      <c r="S266" s="3"/>
      <c r="T266" s="3"/>
      <c r="U266" s="3"/>
    </row>
    <row r="267" spans="1:21" s="31" customFormat="1" x14ac:dyDescent="0.25">
      <c r="A267" s="34"/>
      <c r="B267" s="34"/>
      <c r="D267" s="35" t="s">
        <v>22</v>
      </c>
      <c r="E267" s="35"/>
      <c r="F267" s="36">
        <v>44626</v>
      </c>
      <c r="G267" s="32"/>
      <c r="H267" s="32"/>
      <c r="J267" s="40"/>
      <c r="K267" s="3"/>
      <c r="L267" s="3"/>
      <c r="M267" s="3"/>
      <c r="N267" s="3"/>
      <c r="O267" s="3"/>
      <c r="P267" s="6"/>
      <c r="Q267" s="6"/>
      <c r="R267" s="6"/>
      <c r="S267" s="3"/>
      <c r="T267" s="3"/>
      <c r="U267" s="3"/>
    </row>
    <row r="268" spans="1:21" s="31" customFormat="1" x14ac:dyDescent="0.25">
      <c r="A268" s="44"/>
      <c r="B268" s="44"/>
      <c r="C268" s="38">
        <v>0.625</v>
      </c>
      <c r="D268" s="138" t="s">
        <v>56</v>
      </c>
      <c r="E268" s="138" t="s">
        <v>1</v>
      </c>
      <c r="F268" s="138" t="s">
        <v>49</v>
      </c>
      <c r="G268" s="138">
        <v>0</v>
      </c>
      <c r="H268" s="138" t="s">
        <v>2</v>
      </c>
      <c r="I268" s="138">
        <v>5</v>
      </c>
      <c r="J268" s="40"/>
      <c r="K268" s="3"/>
      <c r="L268" s="3"/>
      <c r="M268" s="3"/>
      <c r="N268" s="3"/>
      <c r="O268" s="3"/>
      <c r="P268" s="6"/>
      <c r="Q268" s="6"/>
      <c r="R268" s="6"/>
      <c r="S268" s="3"/>
      <c r="T268" s="3"/>
      <c r="U268" s="3"/>
    </row>
    <row r="269" spans="1:21" x14ac:dyDescent="0.25">
      <c r="A269" s="44"/>
      <c r="B269" s="44"/>
      <c r="C269" s="38">
        <v>0.625</v>
      </c>
      <c r="D269" s="138" t="s">
        <v>43</v>
      </c>
      <c r="E269" s="138" t="s">
        <v>1</v>
      </c>
      <c r="F269" s="138" t="s">
        <v>51</v>
      </c>
      <c r="G269" s="138">
        <v>4</v>
      </c>
      <c r="H269" s="138" t="s">
        <v>2</v>
      </c>
      <c r="I269" s="138">
        <v>2</v>
      </c>
      <c r="J269" s="40"/>
    </row>
    <row r="270" spans="1:21" s="31" customFormat="1" x14ac:dyDescent="0.25">
      <c r="A270" s="44"/>
      <c r="B270" s="44"/>
      <c r="C270" s="39">
        <v>0.64583333333333337</v>
      </c>
      <c r="D270" s="138" t="s">
        <v>45</v>
      </c>
      <c r="E270" s="138" t="s">
        <v>1</v>
      </c>
      <c r="F270" s="138" t="s">
        <v>48</v>
      </c>
      <c r="G270" s="138">
        <v>1</v>
      </c>
      <c r="H270" s="138" t="s">
        <v>2</v>
      </c>
      <c r="I270" s="138">
        <v>3</v>
      </c>
      <c r="J270" s="40"/>
      <c r="K270" s="3"/>
      <c r="L270" s="3"/>
      <c r="M270" s="29"/>
      <c r="N270" s="3"/>
      <c r="O270" s="3"/>
      <c r="P270" s="6"/>
      <c r="Q270" s="6"/>
      <c r="R270" s="6"/>
      <c r="S270" s="3"/>
      <c r="T270" s="3"/>
      <c r="U270" s="3"/>
    </row>
    <row r="271" spans="1:21" s="31" customFormat="1" x14ac:dyDescent="0.25">
      <c r="A271" s="44"/>
      <c r="B271" s="44"/>
      <c r="C271" s="39">
        <v>0.64583333333333337</v>
      </c>
      <c r="D271" s="138" t="s">
        <v>41</v>
      </c>
      <c r="E271" s="138" t="s">
        <v>1</v>
      </c>
      <c r="F271" s="138" t="s">
        <v>54</v>
      </c>
      <c r="G271" s="138">
        <v>2</v>
      </c>
      <c r="H271" s="138" t="s">
        <v>2</v>
      </c>
      <c r="I271" s="138">
        <v>1</v>
      </c>
      <c r="J271" s="40"/>
      <c r="K271" s="3"/>
      <c r="L271" s="3"/>
      <c r="M271" s="3"/>
      <c r="N271" s="3"/>
      <c r="O271" s="3"/>
      <c r="P271" s="6"/>
      <c r="Q271" s="6"/>
      <c r="R271" s="6"/>
      <c r="S271" s="3"/>
      <c r="T271" s="3"/>
      <c r="U271" s="3"/>
    </row>
    <row r="272" spans="1:21" s="31" customFormat="1" x14ac:dyDescent="0.25">
      <c r="A272" s="44"/>
      <c r="B272" s="44"/>
      <c r="C272" s="39">
        <v>0.64583333333333337</v>
      </c>
      <c r="D272" s="138" t="s">
        <v>47</v>
      </c>
      <c r="E272" s="138" t="s">
        <v>1</v>
      </c>
      <c r="F272" s="138" t="s">
        <v>39</v>
      </c>
      <c r="G272" s="138">
        <v>3</v>
      </c>
      <c r="H272" s="138" t="s">
        <v>2</v>
      </c>
      <c r="I272" s="138">
        <v>1</v>
      </c>
      <c r="J272" s="40"/>
      <c r="K272" s="3"/>
      <c r="L272" s="3"/>
      <c r="M272" s="3"/>
      <c r="N272" s="3"/>
      <c r="O272" s="3"/>
      <c r="P272" s="6"/>
      <c r="Q272" s="6"/>
      <c r="R272" s="6"/>
      <c r="S272" s="3"/>
      <c r="T272" s="3"/>
      <c r="U272" s="3"/>
    </row>
    <row r="273" spans="1:21" s="31" customFormat="1" x14ac:dyDescent="0.25">
      <c r="A273" s="44"/>
      <c r="B273" s="44" t="s">
        <v>115</v>
      </c>
      <c r="C273" s="39">
        <v>0.64583333333333337</v>
      </c>
      <c r="D273" s="138" t="s">
        <v>55</v>
      </c>
      <c r="E273" s="138" t="s">
        <v>1</v>
      </c>
      <c r="F273" s="138" t="s">
        <v>46</v>
      </c>
      <c r="G273" s="138">
        <v>0</v>
      </c>
      <c r="H273" s="138" t="s">
        <v>2</v>
      </c>
      <c r="I273" s="138">
        <v>6</v>
      </c>
      <c r="J273" s="40"/>
      <c r="K273" s="3"/>
      <c r="L273" s="3"/>
      <c r="M273" s="3"/>
      <c r="N273" s="3"/>
      <c r="O273" s="3"/>
      <c r="P273" s="6"/>
      <c r="Q273" s="6"/>
      <c r="R273" s="6"/>
      <c r="S273" s="3"/>
      <c r="T273" s="3"/>
      <c r="U273" s="3"/>
    </row>
    <row r="274" spans="1:21" x14ac:dyDescent="0.25">
      <c r="A274" s="44"/>
      <c r="B274" s="44"/>
      <c r="C274" s="39">
        <v>0.64583333333333337</v>
      </c>
      <c r="D274" s="138" t="s">
        <v>44</v>
      </c>
      <c r="E274" s="138" t="s">
        <v>1</v>
      </c>
      <c r="F274" s="138" t="s">
        <v>40</v>
      </c>
      <c r="G274" s="138">
        <v>0</v>
      </c>
      <c r="H274" s="138" t="s">
        <v>2</v>
      </c>
      <c r="I274" s="138">
        <v>6</v>
      </c>
      <c r="J274" s="40"/>
    </row>
    <row r="275" spans="1:21" x14ac:dyDescent="0.25">
      <c r="A275" s="44"/>
      <c r="B275" s="44"/>
      <c r="C275" s="39">
        <v>0.64583333333333337</v>
      </c>
      <c r="D275" s="138" t="s">
        <v>52</v>
      </c>
      <c r="E275" s="138" t="s">
        <v>1</v>
      </c>
      <c r="F275" s="138" t="s">
        <v>42</v>
      </c>
      <c r="G275" s="138">
        <v>1</v>
      </c>
      <c r="H275" s="138" t="s">
        <v>2</v>
      </c>
      <c r="I275" s="138">
        <v>1</v>
      </c>
      <c r="J275" s="40"/>
    </row>
    <row r="276" spans="1:21" x14ac:dyDescent="0.25">
      <c r="A276" s="44"/>
      <c r="B276" s="44"/>
      <c r="C276" s="39">
        <v>0.64583333333333337</v>
      </c>
      <c r="D276" s="138" t="s">
        <v>50</v>
      </c>
      <c r="E276" s="138" t="s">
        <v>1</v>
      </c>
      <c r="F276" s="138" t="s">
        <v>53</v>
      </c>
      <c r="G276" s="138">
        <v>6</v>
      </c>
      <c r="H276" s="138" t="s">
        <v>2</v>
      </c>
      <c r="I276" s="138">
        <v>1</v>
      </c>
      <c r="J276" s="40"/>
    </row>
    <row r="277" spans="1:21" x14ac:dyDescent="0.25">
      <c r="A277" s="44"/>
      <c r="B277" s="44"/>
      <c r="C277" s="46"/>
      <c r="D277" s="41" t="s">
        <v>61</v>
      </c>
      <c r="E277" s="138"/>
      <c r="F277" s="41" t="s">
        <v>57</v>
      </c>
      <c r="G277" s="159"/>
      <c r="H277" s="160"/>
      <c r="I277" s="161"/>
      <c r="J277" s="40"/>
    </row>
    <row r="278" spans="1:21" s="31" customFormat="1" x14ac:dyDescent="0.25">
      <c r="A278" s="34"/>
      <c r="B278" s="40"/>
      <c r="D278" s="30"/>
      <c r="E278" s="30"/>
      <c r="F278" s="30"/>
      <c r="G278" s="30"/>
      <c r="H278" s="30"/>
      <c r="J278" s="34"/>
      <c r="K278" s="3"/>
      <c r="L278" s="3"/>
      <c r="M278" s="3"/>
      <c r="N278" s="3"/>
      <c r="O278" s="3"/>
      <c r="P278" s="6"/>
      <c r="Q278" s="6"/>
      <c r="R278" s="6"/>
      <c r="S278" s="3"/>
      <c r="T278" s="3"/>
      <c r="U278" s="3"/>
    </row>
    <row r="279" spans="1:21" x14ac:dyDescent="0.25">
      <c r="A279" s="34"/>
      <c r="B279" s="34"/>
      <c r="D279" s="35" t="s">
        <v>23</v>
      </c>
      <c r="E279" s="35"/>
      <c r="F279" s="36">
        <v>44633</v>
      </c>
      <c r="G279" s="32"/>
      <c r="H279" s="32"/>
      <c r="I279" s="32"/>
      <c r="J279" s="40"/>
    </row>
    <row r="280" spans="1:21" x14ac:dyDescent="0.25">
      <c r="A280" s="44"/>
      <c r="B280" s="44"/>
      <c r="C280" s="38">
        <v>0.625</v>
      </c>
      <c r="D280" s="139" t="s">
        <v>49</v>
      </c>
      <c r="E280" s="139" t="s">
        <v>1</v>
      </c>
      <c r="F280" s="139" t="s">
        <v>41</v>
      </c>
      <c r="G280" s="139">
        <v>3</v>
      </c>
      <c r="H280" s="139" t="s">
        <v>2</v>
      </c>
      <c r="I280" s="139">
        <v>5</v>
      </c>
      <c r="J280" s="40"/>
      <c r="M280" s="1"/>
    </row>
    <row r="281" spans="1:21" x14ac:dyDescent="0.25">
      <c r="A281" s="44"/>
      <c r="B281" s="44"/>
      <c r="C281" s="38">
        <v>0.625</v>
      </c>
      <c r="D281" s="139" t="s">
        <v>53</v>
      </c>
      <c r="E281" s="139" t="s">
        <v>1</v>
      </c>
      <c r="F281" s="139" t="s">
        <v>45</v>
      </c>
      <c r="G281" s="139">
        <v>3</v>
      </c>
      <c r="H281" s="139" t="s">
        <v>2</v>
      </c>
      <c r="I281" s="139">
        <v>4</v>
      </c>
      <c r="J281" s="40"/>
    </row>
    <row r="282" spans="1:21" x14ac:dyDescent="0.25">
      <c r="A282" s="44"/>
      <c r="B282" s="44"/>
      <c r="C282" s="38">
        <v>0.625</v>
      </c>
      <c r="D282" s="139" t="s">
        <v>46</v>
      </c>
      <c r="E282" s="139" t="s">
        <v>1</v>
      </c>
      <c r="F282" s="139" t="s">
        <v>44</v>
      </c>
      <c r="G282" s="139">
        <v>10</v>
      </c>
      <c r="H282" s="139" t="s">
        <v>2</v>
      </c>
      <c r="I282" s="139">
        <v>2</v>
      </c>
      <c r="J282" s="40"/>
    </row>
    <row r="283" spans="1:21" x14ac:dyDescent="0.25">
      <c r="A283" s="44"/>
      <c r="B283" s="44"/>
      <c r="C283" s="38">
        <v>0.625</v>
      </c>
      <c r="D283" s="139" t="s">
        <v>39</v>
      </c>
      <c r="E283" s="139" t="s">
        <v>1</v>
      </c>
      <c r="F283" s="139" t="s">
        <v>55</v>
      </c>
      <c r="G283" s="139">
        <v>0</v>
      </c>
      <c r="H283" s="139" t="s">
        <v>2</v>
      </c>
      <c r="I283" s="139">
        <v>2</v>
      </c>
      <c r="J283" s="40"/>
    </row>
    <row r="284" spans="1:21" x14ac:dyDescent="0.25">
      <c r="A284" s="44"/>
      <c r="B284" s="44"/>
      <c r="C284" s="39">
        <v>0.64583333333333337</v>
      </c>
      <c r="D284" s="139" t="s">
        <v>52</v>
      </c>
      <c r="E284" s="139" t="s">
        <v>1</v>
      </c>
      <c r="F284" s="139" t="s">
        <v>43</v>
      </c>
      <c r="G284" s="139">
        <v>10</v>
      </c>
      <c r="H284" s="139" t="s">
        <v>2</v>
      </c>
      <c r="I284" s="139">
        <v>0</v>
      </c>
      <c r="J284" s="40"/>
    </row>
    <row r="285" spans="1:21" x14ac:dyDescent="0.25">
      <c r="A285" s="44"/>
      <c r="B285" s="44"/>
      <c r="C285" s="39">
        <v>0.64583333333333337</v>
      </c>
      <c r="D285" s="139" t="s">
        <v>48</v>
      </c>
      <c r="E285" s="139" t="s">
        <v>1</v>
      </c>
      <c r="F285" s="139" t="s">
        <v>56</v>
      </c>
      <c r="G285" s="139">
        <v>5</v>
      </c>
      <c r="H285" s="139" t="s">
        <v>2</v>
      </c>
      <c r="I285" s="139">
        <v>1</v>
      </c>
      <c r="J285" s="40"/>
    </row>
    <row r="286" spans="1:21" x14ac:dyDescent="0.25">
      <c r="A286" s="44"/>
      <c r="B286" s="44"/>
      <c r="C286" s="39">
        <v>0.64583333333333337</v>
      </c>
      <c r="D286" s="139" t="s">
        <v>42</v>
      </c>
      <c r="E286" s="139" t="s">
        <v>1</v>
      </c>
      <c r="F286" s="139" t="s">
        <v>57</v>
      </c>
      <c r="G286" s="139">
        <v>2</v>
      </c>
      <c r="H286" s="139" t="s">
        <v>2</v>
      </c>
      <c r="I286" s="139">
        <v>1</v>
      </c>
      <c r="J286" s="40"/>
    </row>
    <row r="287" spans="1:21" x14ac:dyDescent="0.25">
      <c r="A287" s="44"/>
      <c r="B287" s="44"/>
      <c r="C287" s="39">
        <v>0.64583333333333337</v>
      </c>
      <c r="D287" s="139" t="s">
        <v>40</v>
      </c>
      <c r="E287" s="139" t="s">
        <v>1</v>
      </c>
      <c r="F287" s="139" t="s">
        <v>51</v>
      </c>
      <c r="G287" s="139">
        <v>3</v>
      </c>
      <c r="H287" s="139" t="s">
        <v>2</v>
      </c>
      <c r="I287" s="139">
        <v>1</v>
      </c>
      <c r="J287" s="40"/>
    </row>
    <row r="288" spans="1:21" s="31" customFormat="1" x14ac:dyDescent="0.25">
      <c r="A288" s="44"/>
      <c r="B288" s="44"/>
      <c r="C288" s="39">
        <v>0.64583333333333337</v>
      </c>
      <c r="D288" s="139" t="s">
        <v>54</v>
      </c>
      <c r="E288" s="139" t="s">
        <v>1</v>
      </c>
      <c r="F288" s="139" t="s">
        <v>47</v>
      </c>
      <c r="G288" s="139">
        <v>2</v>
      </c>
      <c r="H288" s="139" t="s">
        <v>2</v>
      </c>
      <c r="I288" s="139">
        <v>1</v>
      </c>
      <c r="J288" s="40"/>
      <c r="K288" s="3"/>
      <c r="L288" s="3"/>
      <c r="M288" s="3"/>
      <c r="N288" s="3"/>
      <c r="O288" s="3"/>
      <c r="P288" s="6"/>
      <c r="Q288" s="6"/>
      <c r="R288" s="6"/>
      <c r="S288" s="3"/>
      <c r="T288" s="3"/>
      <c r="U288" s="3"/>
    </row>
    <row r="289" spans="1:21" s="31" customFormat="1" x14ac:dyDescent="0.25">
      <c r="A289" s="44"/>
      <c r="B289" s="44"/>
      <c r="C289" s="46"/>
      <c r="D289" s="41" t="s">
        <v>61</v>
      </c>
      <c r="E289" s="139"/>
      <c r="F289" s="41" t="s">
        <v>50</v>
      </c>
      <c r="G289" s="159"/>
      <c r="H289" s="160"/>
      <c r="I289" s="161"/>
      <c r="J289" s="40"/>
      <c r="K289" s="3"/>
      <c r="L289" s="3"/>
      <c r="M289" s="3"/>
      <c r="N289" s="3"/>
      <c r="O289" s="3"/>
      <c r="P289" s="6"/>
      <c r="Q289" s="6"/>
      <c r="R289" s="6"/>
      <c r="S289" s="3"/>
      <c r="T289" s="3"/>
      <c r="U289" s="3"/>
    </row>
    <row r="290" spans="1:21" s="31" customFormat="1" x14ac:dyDescent="0.25">
      <c r="A290" s="34"/>
      <c r="B290" s="40"/>
      <c r="D290" s="30"/>
      <c r="E290" s="30"/>
      <c r="F290" s="30"/>
      <c r="G290" s="30"/>
      <c r="H290" s="30"/>
      <c r="J290" s="34"/>
      <c r="K290" s="3"/>
      <c r="L290" s="3"/>
      <c r="M290" s="3"/>
      <c r="N290" s="3"/>
      <c r="O290" s="3"/>
      <c r="P290" s="6"/>
      <c r="Q290" s="6"/>
      <c r="R290" s="6"/>
      <c r="S290" s="3"/>
      <c r="T290" s="3"/>
      <c r="U290" s="3"/>
    </row>
    <row r="291" spans="1:21" s="31" customFormat="1" x14ac:dyDescent="0.25">
      <c r="A291" s="34"/>
      <c r="B291" s="34"/>
      <c r="D291" s="35" t="s">
        <v>24</v>
      </c>
      <c r="E291" s="35"/>
      <c r="F291" s="36" t="s">
        <v>66</v>
      </c>
      <c r="G291" s="32"/>
      <c r="H291" s="32"/>
      <c r="I291" s="32"/>
      <c r="K291" s="3"/>
      <c r="L291" s="3"/>
      <c r="M291" s="3"/>
      <c r="N291" s="3"/>
      <c r="O291" s="3"/>
      <c r="P291" s="6"/>
      <c r="Q291" s="6"/>
      <c r="R291" s="6"/>
      <c r="S291" s="3"/>
      <c r="T291" s="3"/>
      <c r="U291" s="3"/>
    </row>
    <row r="292" spans="1:21" s="31" customFormat="1" x14ac:dyDescent="0.25">
      <c r="A292" s="42">
        <v>44636</v>
      </c>
      <c r="B292" s="141" t="s">
        <v>97</v>
      </c>
      <c r="C292" s="38">
        <v>0.8125</v>
      </c>
      <c r="D292" s="140" t="s">
        <v>48</v>
      </c>
      <c r="E292" s="140" t="s">
        <v>1</v>
      </c>
      <c r="F292" s="140" t="s">
        <v>57</v>
      </c>
      <c r="G292" s="140">
        <v>1</v>
      </c>
      <c r="H292" s="140" t="s">
        <v>2</v>
      </c>
      <c r="I292" s="140">
        <v>2</v>
      </c>
      <c r="K292" s="3"/>
      <c r="M292" s="3"/>
      <c r="N292" s="3"/>
      <c r="O292" s="3"/>
      <c r="P292" s="6"/>
      <c r="Q292" s="6"/>
      <c r="R292" s="6"/>
      <c r="S292" s="3"/>
      <c r="T292" s="3"/>
      <c r="U292" s="3"/>
    </row>
    <row r="293" spans="1:21" s="31" customFormat="1" x14ac:dyDescent="0.25">
      <c r="A293" s="42">
        <v>44636</v>
      </c>
      <c r="B293" s="141" t="s">
        <v>97</v>
      </c>
      <c r="C293" s="39">
        <v>0.83333333333333337</v>
      </c>
      <c r="D293" s="140" t="s">
        <v>56</v>
      </c>
      <c r="E293" s="140" t="s">
        <v>1</v>
      </c>
      <c r="F293" s="140" t="s">
        <v>39</v>
      </c>
      <c r="G293" s="140">
        <v>0</v>
      </c>
      <c r="H293" s="140" t="s">
        <v>2</v>
      </c>
      <c r="I293" s="140">
        <v>9</v>
      </c>
      <c r="K293" s="3"/>
      <c r="L293" s="3"/>
      <c r="M293" s="3"/>
      <c r="N293" s="3"/>
      <c r="O293" s="3"/>
      <c r="P293" s="6"/>
      <c r="Q293" s="6"/>
      <c r="R293" s="6"/>
      <c r="S293" s="3"/>
      <c r="T293" s="3"/>
      <c r="U293" s="3"/>
    </row>
    <row r="294" spans="1:21" s="31" customFormat="1" x14ac:dyDescent="0.25">
      <c r="A294" s="42">
        <v>44636</v>
      </c>
      <c r="B294" s="141" t="s">
        <v>97</v>
      </c>
      <c r="C294" s="39">
        <v>0.83333333333333337</v>
      </c>
      <c r="D294" s="140" t="s">
        <v>41</v>
      </c>
      <c r="E294" s="140" t="s">
        <v>1</v>
      </c>
      <c r="F294" s="140" t="s">
        <v>46</v>
      </c>
      <c r="G294" s="140">
        <v>3</v>
      </c>
      <c r="H294" s="140" t="s">
        <v>2</v>
      </c>
      <c r="I294" s="140">
        <v>8</v>
      </c>
      <c r="K294" s="3"/>
      <c r="L294" s="3"/>
      <c r="M294" s="3"/>
      <c r="N294" s="3"/>
      <c r="O294" s="3"/>
      <c r="P294" s="6"/>
      <c r="Q294" s="6"/>
      <c r="R294" s="6"/>
      <c r="S294" s="3"/>
      <c r="T294" s="3"/>
      <c r="U294" s="3"/>
    </row>
    <row r="295" spans="1:21" s="31" customFormat="1" x14ac:dyDescent="0.25">
      <c r="A295" s="42">
        <v>44636</v>
      </c>
      <c r="B295" s="141" t="s">
        <v>97</v>
      </c>
      <c r="C295" s="38">
        <v>0.84375</v>
      </c>
      <c r="D295" s="140" t="s">
        <v>55</v>
      </c>
      <c r="E295" s="140" t="s">
        <v>1</v>
      </c>
      <c r="F295" s="140" t="s">
        <v>51</v>
      </c>
      <c r="G295" s="140">
        <v>1</v>
      </c>
      <c r="H295" s="140" t="s">
        <v>2</v>
      </c>
      <c r="I295" s="140">
        <v>0</v>
      </c>
      <c r="K295" s="3"/>
      <c r="L295" s="3"/>
      <c r="M295" s="1"/>
      <c r="N295" s="3"/>
      <c r="O295" s="3"/>
      <c r="P295" s="6"/>
      <c r="Q295" s="6"/>
      <c r="R295" s="6"/>
      <c r="S295" s="3"/>
      <c r="T295" s="3"/>
      <c r="U295" s="3"/>
    </row>
    <row r="296" spans="1:21" s="31" customFormat="1" x14ac:dyDescent="0.25">
      <c r="A296" s="42">
        <v>44636</v>
      </c>
      <c r="B296" s="141" t="s">
        <v>97</v>
      </c>
      <c r="C296" s="39">
        <v>0.85416666666666663</v>
      </c>
      <c r="D296" s="140" t="s">
        <v>50</v>
      </c>
      <c r="E296" s="140" t="s">
        <v>1</v>
      </c>
      <c r="F296" s="140" t="s">
        <v>49</v>
      </c>
      <c r="G296" s="140">
        <v>4</v>
      </c>
      <c r="H296" s="140" t="s">
        <v>2</v>
      </c>
      <c r="I296" s="140">
        <v>5</v>
      </c>
      <c r="K296" s="3"/>
      <c r="L296" s="3"/>
      <c r="M296" s="3"/>
      <c r="N296" s="3"/>
      <c r="O296" s="3"/>
      <c r="P296" s="6"/>
      <c r="Q296" s="6"/>
      <c r="R296" s="6"/>
      <c r="S296" s="3"/>
      <c r="T296" s="3"/>
      <c r="U296" s="3"/>
    </row>
    <row r="297" spans="1:21" s="31" customFormat="1" x14ac:dyDescent="0.25">
      <c r="A297" s="42">
        <v>44636</v>
      </c>
      <c r="B297" s="141" t="s">
        <v>97</v>
      </c>
      <c r="C297" s="39">
        <v>0.85416666666666663</v>
      </c>
      <c r="D297" s="140" t="s">
        <v>45</v>
      </c>
      <c r="E297" s="140" t="s">
        <v>1</v>
      </c>
      <c r="F297" s="140" t="s">
        <v>54</v>
      </c>
      <c r="G297" s="140">
        <v>1</v>
      </c>
      <c r="H297" s="140" t="s">
        <v>2</v>
      </c>
      <c r="I297" s="140">
        <v>1</v>
      </c>
      <c r="K297" s="3"/>
      <c r="L297" s="3"/>
      <c r="M297" s="3"/>
      <c r="N297" s="3"/>
      <c r="O297" s="3"/>
      <c r="P297" s="6"/>
      <c r="Q297" s="6"/>
      <c r="R297" s="6"/>
      <c r="S297" s="3"/>
      <c r="T297" s="3"/>
      <c r="U297" s="3"/>
    </row>
    <row r="298" spans="1:21" s="31" customFormat="1" x14ac:dyDescent="0.25">
      <c r="A298" s="43">
        <v>44637</v>
      </c>
      <c r="B298" s="141" t="s">
        <v>96</v>
      </c>
      <c r="C298" s="39">
        <v>0.83333333333333337</v>
      </c>
      <c r="D298" s="140" t="s">
        <v>47</v>
      </c>
      <c r="E298" s="140" t="s">
        <v>1</v>
      </c>
      <c r="F298" s="140" t="s">
        <v>40</v>
      </c>
      <c r="G298" s="140">
        <v>3</v>
      </c>
      <c r="H298" s="140" t="s">
        <v>2</v>
      </c>
      <c r="I298" s="140">
        <v>1</v>
      </c>
      <c r="K298" s="3"/>
      <c r="L298" s="3"/>
      <c r="M298" s="3"/>
      <c r="N298" s="3"/>
      <c r="O298" s="3"/>
      <c r="P298" s="6"/>
      <c r="Q298" s="6"/>
      <c r="R298" s="6"/>
      <c r="S298" s="3"/>
      <c r="T298" s="3"/>
      <c r="U298" s="3"/>
    </row>
    <row r="299" spans="1:21" s="31" customFormat="1" x14ac:dyDescent="0.25">
      <c r="A299" s="43">
        <v>44637</v>
      </c>
      <c r="B299" s="141" t="s">
        <v>96</v>
      </c>
      <c r="C299" s="39">
        <v>0.83333333333333337</v>
      </c>
      <c r="D299" s="140" t="s">
        <v>43</v>
      </c>
      <c r="E299" s="140" t="s">
        <v>1</v>
      </c>
      <c r="F299" s="140" t="s">
        <v>44</v>
      </c>
      <c r="G299" s="140">
        <v>5</v>
      </c>
      <c r="H299" s="140" t="s">
        <v>2</v>
      </c>
      <c r="I299" s="140">
        <v>4</v>
      </c>
      <c r="K299" s="3"/>
      <c r="M299" s="3"/>
      <c r="N299" s="3"/>
      <c r="O299" s="3"/>
      <c r="P299" s="6"/>
      <c r="Q299" s="6"/>
      <c r="R299" s="6"/>
      <c r="S299" s="3"/>
      <c r="T299" s="3"/>
      <c r="U299" s="3"/>
    </row>
    <row r="300" spans="1:21" s="31" customFormat="1" x14ac:dyDescent="0.25">
      <c r="A300" s="43">
        <v>44637</v>
      </c>
      <c r="B300" s="141" t="s">
        <v>96</v>
      </c>
      <c r="C300" s="39">
        <v>0.83333333333333337</v>
      </c>
      <c r="D300" s="140" t="s">
        <v>52</v>
      </c>
      <c r="E300" s="140" t="s">
        <v>1</v>
      </c>
      <c r="F300" s="140" t="s">
        <v>53</v>
      </c>
      <c r="G300" s="140">
        <v>2</v>
      </c>
      <c r="H300" s="140" t="s">
        <v>2</v>
      </c>
      <c r="I300" s="140">
        <v>0</v>
      </c>
      <c r="K300" s="3"/>
      <c r="L300" s="3"/>
      <c r="M300" s="3"/>
      <c r="N300" s="3"/>
      <c r="O300" s="3"/>
      <c r="P300" s="6"/>
      <c r="Q300" s="6"/>
      <c r="R300" s="6"/>
      <c r="S300" s="3"/>
      <c r="T300" s="3"/>
      <c r="U300" s="3"/>
    </row>
    <row r="301" spans="1:21" x14ac:dyDescent="0.25">
      <c r="A301" s="44"/>
      <c r="B301" s="44"/>
      <c r="C301" s="46"/>
      <c r="D301" s="41" t="s">
        <v>61</v>
      </c>
      <c r="E301" s="47"/>
      <c r="F301" s="41" t="s">
        <v>42</v>
      </c>
      <c r="G301" s="159"/>
      <c r="H301" s="160"/>
      <c r="I301" s="161"/>
    </row>
    <row r="302" spans="1:21" x14ac:dyDescent="0.25">
      <c r="A302" s="34"/>
      <c r="B302" s="40"/>
      <c r="J302" s="34"/>
    </row>
    <row r="303" spans="1:21" x14ac:dyDescent="0.25">
      <c r="A303" s="34"/>
      <c r="B303" s="34"/>
      <c r="D303" s="35" t="s">
        <v>25</v>
      </c>
      <c r="E303" s="35"/>
      <c r="F303" s="36">
        <v>44640</v>
      </c>
      <c r="G303" s="32"/>
      <c r="H303" s="32"/>
      <c r="I303" s="32"/>
      <c r="J303" s="40"/>
    </row>
    <row r="304" spans="1:21" x14ac:dyDescent="0.25">
      <c r="A304" s="44"/>
      <c r="B304" s="44"/>
      <c r="C304" s="38">
        <v>0.625</v>
      </c>
      <c r="D304" s="142" t="s">
        <v>44</v>
      </c>
      <c r="E304" s="142" t="s">
        <v>1</v>
      </c>
      <c r="F304" s="142" t="s">
        <v>39</v>
      </c>
      <c r="G304" s="142">
        <v>3</v>
      </c>
      <c r="H304" s="142" t="s">
        <v>2</v>
      </c>
      <c r="I304" s="142">
        <v>6</v>
      </c>
      <c r="J304" s="40"/>
      <c r="M304" s="1"/>
    </row>
    <row r="305" spans="1:21" x14ac:dyDescent="0.25">
      <c r="A305" s="44"/>
      <c r="B305" s="44"/>
      <c r="C305" s="38">
        <v>0.625</v>
      </c>
      <c r="D305" s="142" t="s">
        <v>43</v>
      </c>
      <c r="E305" s="142" t="s">
        <v>1</v>
      </c>
      <c r="F305" s="142" t="s">
        <v>40</v>
      </c>
      <c r="G305" s="142">
        <v>0</v>
      </c>
      <c r="H305" s="142" t="s">
        <v>2</v>
      </c>
      <c r="I305" s="142">
        <v>2</v>
      </c>
      <c r="J305" s="40"/>
    </row>
    <row r="306" spans="1:21" x14ac:dyDescent="0.25">
      <c r="A306" s="44"/>
      <c r="B306" s="44"/>
      <c r="C306" s="38">
        <v>0.625</v>
      </c>
      <c r="D306" s="142" t="s">
        <v>57</v>
      </c>
      <c r="E306" s="142" t="s">
        <v>1</v>
      </c>
      <c r="F306" s="142" t="s">
        <v>52</v>
      </c>
      <c r="G306" s="142">
        <v>1</v>
      </c>
      <c r="H306" s="142" t="s">
        <v>2</v>
      </c>
      <c r="I306" s="142">
        <v>2</v>
      </c>
      <c r="J306" s="40"/>
    </row>
    <row r="307" spans="1:21" x14ac:dyDescent="0.25">
      <c r="A307" s="44"/>
      <c r="B307" s="44"/>
      <c r="C307" s="38">
        <v>0.625</v>
      </c>
      <c r="D307" s="142" t="s">
        <v>56</v>
      </c>
      <c r="E307" s="142" t="s">
        <v>1</v>
      </c>
      <c r="F307" s="142" t="s">
        <v>53</v>
      </c>
      <c r="G307" s="142">
        <v>1</v>
      </c>
      <c r="H307" s="142" t="s">
        <v>2</v>
      </c>
      <c r="I307" s="142">
        <v>2</v>
      </c>
      <c r="J307" s="40"/>
    </row>
    <row r="308" spans="1:21" x14ac:dyDescent="0.25">
      <c r="A308" s="44"/>
      <c r="B308" s="44"/>
      <c r="C308" s="39">
        <v>0.64583333333333337</v>
      </c>
      <c r="D308" s="142" t="s">
        <v>41</v>
      </c>
      <c r="E308" s="142" t="s">
        <v>1</v>
      </c>
      <c r="F308" s="142" t="s">
        <v>48</v>
      </c>
      <c r="G308" s="142">
        <v>1</v>
      </c>
      <c r="H308" s="142" t="s">
        <v>2</v>
      </c>
      <c r="I308" s="142">
        <v>3</v>
      </c>
      <c r="J308" s="40"/>
    </row>
    <row r="309" spans="1:21" x14ac:dyDescent="0.25">
      <c r="A309" s="44"/>
      <c r="B309" s="44"/>
      <c r="C309" s="39">
        <v>0.64583333333333337</v>
      </c>
      <c r="D309" s="142" t="s">
        <v>47</v>
      </c>
      <c r="E309" s="142" t="s">
        <v>1</v>
      </c>
      <c r="F309" s="142" t="s">
        <v>49</v>
      </c>
      <c r="G309" s="142">
        <v>3</v>
      </c>
      <c r="H309" s="142" t="s">
        <v>2</v>
      </c>
      <c r="I309" s="142">
        <v>1</v>
      </c>
      <c r="J309" s="40"/>
    </row>
    <row r="310" spans="1:21" x14ac:dyDescent="0.25">
      <c r="A310" s="44"/>
      <c r="B310" s="44"/>
      <c r="C310" s="39">
        <v>0.64583333333333337</v>
      </c>
      <c r="D310" s="142" t="s">
        <v>55</v>
      </c>
      <c r="E310" s="142" t="s">
        <v>1</v>
      </c>
      <c r="F310" s="142" t="s">
        <v>54</v>
      </c>
      <c r="G310" s="142">
        <v>1</v>
      </c>
      <c r="H310" s="142" t="s">
        <v>2</v>
      </c>
      <c r="I310" s="142">
        <v>0</v>
      </c>
      <c r="J310" s="40"/>
    </row>
    <row r="311" spans="1:21" x14ac:dyDescent="0.25">
      <c r="A311" s="44"/>
      <c r="B311" s="136" t="s">
        <v>112</v>
      </c>
      <c r="C311" s="39">
        <v>0.64583333333333337</v>
      </c>
      <c r="D311" s="142" t="s">
        <v>51</v>
      </c>
      <c r="E311" s="142" t="s">
        <v>1</v>
      </c>
      <c r="F311" s="142" t="s">
        <v>46</v>
      </c>
      <c r="G311" s="41">
        <v>0</v>
      </c>
      <c r="H311" s="41" t="s">
        <v>2</v>
      </c>
      <c r="I311" s="41">
        <v>3</v>
      </c>
      <c r="J311" s="40"/>
    </row>
    <row r="312" spans="1:21" x14ac:dyDescent="0.25">
      <c r="A312" s="44"/>
      <c r="B312" s="44"/>
      <c r="C312" s="39">
        <v>0.64583333333333337</v>
      </c>
      <c r="D312" s="142" t="s">
        <v>50</v>
      </c>
      <c r="E312" s="142" t="s">
        <v>1</v>
      </c>
      <c r="F312" s="142" t="s">
        <v>42</v>
      </c>
      <c r="G312" s="142">
        <v>2</v>
      </c>
      <c r="H312" s="142" t="s">
        <v>2</v>
      </c>
      <c r="I312" s="142">
        <v>1</v>
      </c>
      <c r="J312" s="40"/>
    </row>
    <row r="313" spans="1:21" x14ac:dyDescent="0.25">
      <c r="A313" s="44"/>
      <c r="B313" s="44"/>
      <c r="C313" s="46"/>
      <c r="D313" s="41" t="s">
        <v>61</v>
      </c>
      <c r="E313" s="142"/>
      <c r="F313" s="41" t="s">
        <v>45</v>
      </c>
      <c r="G313" s="159"/>
      <c r="H313" s="160"/>
      <c r="I313" s="161"/>
      <c r="J313" s="40"/>
    </row>
    <row r="314" spans="1:21" x14ac:dyDescent="0.25">
      <c r="A314" s="34"/>
      <c r="B314" s="40"/>
      <c r="G314" s="31"/>
      <c r="H314" s="31"/>
      <c r="J314" s="40"/>
    </row>
    <row r="315" spans="1:21" x14ac:dyDescent="0.25">
      <c r="A315" s="34"/>
      <c r="B315" s="34"/>
      <c r="D315" s="35" t="s">
        <v>26</v>
      </c>
      <c r="E315" s="35"/>
      <c r="F315" s="36">
        <v>44647</v>
      </c>
      <c r="G315" s="32"/>
      <c r="H315" s="32"/>
      <c r="I315" s="32"/>
      <c r="J315" s="40"/>
    </row>
    <row r="316" spans="1:21" s="31" customFormat="1" x14ac:dyDescent="0.25">
      <c r="A316" s="44"/>
      <c r="B316" s="44"/>
      <c r="C316" s="38">
        <v>0.625</v>
      </c>
      <c r="D316" s="144" t="s">
        <v>57</v>
      </c>
      <c r="E316" s="144" t="s">
        <v>1</v>
      </c>
      <c r="F316" s="144" t="s">
        <v>43</v>
      </c>
      <c r="G316" s="144">
        <v>3</v>
      </c>
      <c r="H316" s="144" t="s">
        <v>2</v>
      </c>
      <c r="I316" s="144">
        <v>6</v>
      </c>
      <c r="J316" s="40"/>
      <c r="K316" s="3"/>
      <c r="L316" s="3"/>
      <c r="M316" s="1"/>
      <c r="N316" s="3"/>
      <c r="O316" s="3"/>
      <c r="P316" s="6"/>
      <c r="Q316" s="6"/>
      <c r="R316" s="6"/>
      <c r="S316" s="3"/>
      <c r="T316" s="3"/>
      <c r="U316" s="3"/>
    </row>
    <row r="317" spans="1:21" s="31" customFormat="1" x14ac:dyDescent="0.25">
      <c r="A317" s="44"/>
      <c r="B317" s="136" t="s">
        <v>112</v>
      </c>
      <c r="C317" s="38">
        <v>0.625</v>
      </c>
      <c r="D317" s="144" t="s">
        <v>53</v>
      </c>
      <c r="E317" s="144" t="s">
        <v>1</v>
      </c>
      <c r="F317" s="144" t="s">
        <v>41</v>
      </c>
      <c r="G317" s="41">
        <v>3</v>
      </c>
      <c r="H317" s="41" t="s">
        <v>2</v>
      </c>
      <c r="I317" s="41">
        <v>0</v>
      </c>
      <c r="J317" s="40"/>
      <c r="K317" s="3"/>
      <c r="L317" s="3"/>
      <c r="M317" s="3"/>
      <c r="N317" s="3"/>
      <c r="O317" s="3"/>
      <c r="P317" s="6"/>
      <c r="Q317" s="6"/>
      <c r="R317" s="6"/>
      <c r="S317" s="3"/>
      <c r="T317" s="3"/>
      <c r="U317" s="3"/>
    </row>
    <row r="318" spans="1:21" s="31" customFormat="1" x14ac:dyDescent="0.25">
      <c r="A318" s="44"/>
      <c r="B318" s="44"/>
      <c r="C318" s="38">
        <v>0.625</v>
      </c>
      <c r="D318" s="144" t="s">
        <v>46</v>
      </c>
      <c r="E318" s="144" t="s">
        <v>1</v>
      </c>
      <c r="F318" s="144" t="s">
        <v>40</v>
      </c>
      <c r="G318" s="144">
        <v>7</v>
      </c>
      <c r="H318" s="144" t="s">
        <v>2</v>
      </c>
      <c r="I318" s="144">
        <v>3</v>
      </c>
      <c r="J318" s="40"/>
      <c r="K318" s="3"/>
      <c r="L318" s="3"/>
      <c r="M318" s="3"/>
      <c r="N318" s="3"/>
      <c r="O318" s="3"/>
      <c r="P318" s="6"/>
      <c r="Q318" s="6"/>
      <c r="R318" s="6"/>
      <c r="S318" s="3"/>
      <c r="T318" s="3"/>
      <c r="U318" s="3"/>
    </row>
    <row r="319" spans="1:21" s="31" customFormat="1" x14ac:dyDescent="0.25">
      <c r="A319" s="44"/>
      <c r="B319" s="44"/>
      <c r="C319" s="38">
        <v>0.625</v>
      </c>
      <c r="D319" s="144" t="s">
        <v>39</v>
      </c>
      <c r="E319" s="144" t="s">
        <v>1</v>
      </c>
      <c r="F319" s="144" t="s">
        <v>51</v>
      </c>
      <c r="G319" s="144">
        <v>6</v>
      </c>
      <c r="H319" s="144" t="s">
        <v>2</v>
      </c>
      <c r="I319" s="144">
        <v>1</v>
      </c>
      <c r="J319" s="40"/>
      <c r="K319" s="3"/>
      <c r="L319" s="3"/>
      <c r="M319" s="3"/>
      <c r="N319" s="3"/>
      <c r="O319" s="3"/>
      <c r="P319" s="6"/>
      <c r="Q319" s="6"/>
      <c r="R319" s="6"/>
      <c r="S319" s="3"/>
      <c r="T319" s="3"/>
      <c r="U319" s="3"/>
    </row>
    <row r="320" spans="1:21" s="31" customFormat="1" x14ac:dyDescent="0.25">
      <c r="A320" s="44"/>
      <c r="B320" s="44"/>
      <c r="C320" s="38">
        <v>0.625</v>
      </c>
      <c r="D320" s="144" t="s">
        <v>49</v>
      </c>
      <c r="E320" s="144" t="s">
        <v>1</v>
      </c>
      <c r="F320" s="144" t="s">
        <v>55</v>
      </c>
      <c r="G320" s="144">
        <v>4</v>
      </c>
      <c r="H320" s="144" t="s">
        <v>2</v>
      </c>
      <c r="I320" s="144">
        <v>4</v>
      </c>
      <c r="J320" s="40"/>
      <c r="K320" s="3"/>
      <c r="L320" s="3"/>
      <c r="M320" s="3"/>
      <c r="N320" s="3"/>
      <c r="O320" s="3"/>
      <c r="P320" s="6"/>
      <c r="Q320" s="6"/>
      <c r="R320" s="6"/>
      <c r="S320" s="3"/>
      <c r="T320" s="3"/>
      <c r="U320" s="3"/>
    </row>
    <row r="321" spans="1:21" s="31" customFormat="1" x14ac:dyDescent="0.25">
      <c r="A321" s="44"/>
      <c r="B321" s="44"/>
      <c r="C321" s="39">
        <v>0.64583333333333337</v>
      </c>
      <c r="D321" s="144" t="s">
        <v>42</v>
      </c>
      <c r="E321" s="144" t="s">
        <v>1</v>
      </c>
      <c r="F321" s="144" t="s">
        <v>45</v>
      </c>
      <c r="G321" s="144">
        <v>2</v>
      </c>
      <c r="H321" s="144" t="s">
        <v>2</v>
      </c>
      <c r="I321" s="144">
        <v>0</v>
      </c>
      <c r="J321" s="40"/>
      <c r="K321" s="3"/>
      <c r="L321" s="3"/>
      <c r="M321" s="3"/>
      <c r="N321" s="3"/>
      <c r="O321" s="3"/>
      <c r="P321" s="6"/>
      <c r="Q321" s="6"/>
      <c r="R321" s="6"/>
      <c r="S321" s="3"/>
      <c r="T321" s="3"/>
      <c r="U321" s="3"/>
    </row>
    <row r="322" spans="1:21" s="31" customFormat="1" x14ac:dyDescent="0.25">
      <c r="A322" s="44"/>
      <c r="B322" s="44"/>
      <c r="C322" s="39">
        <v>0.64583333333333337</v>
      </c>
      <c r="D322" s="144" t="s">
        <v>52</v>
      </c>
      <c r="E322" s="144" t="s">
        <v>1</v>
      </c>
      <c r="F322" s="144" t="s">
        <v>50</v>
      </c>
      <c r="G322" s="144">
        <v>2</v>
      </c>
      <c r="H322" s="144" t="s">
        <v>2</v>
      </c>
      <c r="I322" s="144">
        <v>1</v>
      </c>
      <c r="J322" s="40"/>
      <c r="K322" s="3"/>
      <c r="L322" s="3"/>
      <c r="M322" s="3"/>
      <c r="N322" s="3"/>
      <c r="O322" s="3"/>
      <c r="P322" s="6"/>
      <c r="Q322" s="6"/>
      <c r="R322" s="6"/>
      <c r="S322" s="3"/>
      <c r="T322" s="3"/>
      <c r="U322" s="3"/>
    </row>
    <row r="323" spans="1:21" s="31" customFormat="1" x14ac:dyDescent="0.25">
      <c r="A323" s="44"/>
      <c r="B323" s="44"/>
      <c r="C323" s="39">
        <v>0.64583333333333337</v>
      </c>
      <c r="D323" s="144" t="s">
        <v>54</v>
      </c>
      <c r="E323" s="144" t="s">
        <v>1</v>
      </c>
      <c r="F323" s="144" t="s">
        <v>44</v>
      </c>
      <c r="G323" s="144">
        <v>3</v>
      </c>
      <c r="H323" s="144" t="s">
        <v>2</v>
      </c>
      <c r="I323" s="144">
        <v>4</v>
      </c>
      <c r="J323" s="40"/>
      <c r="K323" s="3"/>
      <c r="L323" s="3"/>
      <c r="M323" s="3"/>
      <c r="N323" s="3"/>
      <c r="O323" s="3"/>
      <c r="P323" s="6"/>
      <c r="Q323" s="6"/>
      <c r="R323" s="6"/>
      <c r="S323" s="3"/>
      <c r="T323" s="3"/>
      <c r="U323" s="3"/>
    </row>
    <row r="324" spans="1:21" s="31" customFormat="1" x14ac:dyDescent="0.25">
      <c r="A324" s="44"/>
      <c r="B324" s="44"/>
      <c r="C324" s="39">
        <v>0.64583333333333337</v>
      </c>
      <c r="D324" s="144" t="s">
        <v>48</v>
      </c>
      <c r="E324" s="144" t="s">
        <v>1</v>
      </c>
      <c r="F324" s="144" t="s">
        <v>47</v>
      </c>
      <c r="G324" s="144">
        <v>1</v>
      </c>
      <c r="H324" s="144" t="s">
        <v>2</v>
      </c>
      <c r="I324" s="144">
        <v>1</v>
      </c>
      <c r="J324" s="40"/>
      <c r="K324" s="3"/>
      <c r="L324" s="3"/>
      <c r="M324" s="3"/>
      <c r="N324" s="3"/>
      <c r="O324" s="3"/>
      <c r="P324" s="6"/>
      <c r="Q324" s="6"/>
      <c r="R324" s="6"/>
      <c r="S324" s="3"/>
      <c r="T324" s="3"/>
      <c r="U324" s="3"/>
    </row>
    <row r="325" spans="1:21" s="31" customFormat="1" x14ac:dyDescent="0.25">
      <c r="A325" s="44"/>
      <c r="B325" s="44"/>
      <c r="C325" s="46"/>
      <c r="D325" s="41" t="s">
        <v>61</v>
      </c>
      <c r="E325" s="144"/>
      <c r="F325" s="41" t="s">
        <v>56</v>
      </c>
      <c r="G325" s="159"/>
      <c r="H325" s="160"/>
      <c r="I325" s="161"/>
      <c r="J325" s="40"/>
      <c r="K325" s="3"/>
      <c r="L325" s="3"/>
      <c r="M325" s="3"/>
      <c r="N325" s="3"/>
      <c r="O325" s="3"/>
      <c r="P325" s="6"/>
      <c r="Q325" s="6"/>
      <c r="R325" s="6"/>
      <c r="S325" s="3"/>
      <c r="T325" s="3"/>
      <c r="U325" s="3"/>
    </row>
    <row r="326" spans="1:21" s="31" customFormat="1" x14ac:dyDescent="0.25">
      <c r="A326" s="34"/>
      <c r="B326" s="40"/>
      <c r="D326" s="30"/>
      <c r="E326" s="30"/>
      <c r="F326" s="30"/>
      <c r="G326" s="32"/>
      <c r="H326" s="32"/>
      <c r="I326" s="32"/>
      <c r="J326" s="40"/>
      <c r="K326" s="3"/>
      <c r="L326" s="3"/>
      <c r="M326" s="3"/>
      <c r="N326" s="3"/>
      <c r="O326" s="3"/>
      <c r="P326" s="6"/>
      <c r="Q326" s="6"/>
      <c r="R326" s="6"/>
      <c r="S326" s="3"/>
      <c r="T326" s="3"/>
      <c r="U326" s="3"/>
    </row>
    <row r="327" spans="1:21" s="31" customFormat="1" x14ac:dyDescent="0.25">
      <c r="A327" s="34"/>
      <c r="B327" s="34"/>
      <c r="D327" s="35" t="s">
        <v>27</v>
      </c>
      <c r="E327" s="35"/>
      <c r="F327" s="36">
        <v>44654</v>
      </c>
      <c r="G327" s="32"/>
      <c r="H327" s="32"/>
      <c r="I327" s="32"/>
      <c r="J327" s="40"/>
      <c r="K327" s="3"/>
      <c r="L327" s="3"/>
      <c r="M327" s="3"/>
      <c r="N327" s="3"/>
      <c r="O327" s="3"/>
      <c r="P327" s="6"/>
      <c r="Q327" s="6"/>
      <c r="R327" s="6"/>
      <c r="S327" s="3"/>
      <c r="T327" s="3"/>
      <c r="U327" s="3"/>
    </row>
    <row r="328" spans="1:21" s="31" customFormat="1" x14ac:dyDescent="0.25">
      <c r="A328" s="44"/>
      <c r="B328" s="44"/>
      <c r="C328" s="38">
        <v>0.625</v>
      </c>
      <c r="D328" s="145" t="s">
        <v>43</v>
      </c>
      <c r="E328" s="145" t="s">
        <v>1</v>
      </c>
      <c r="F328" s="145" t="s">
        <v>46</v>
      </c>
      <c r="G328" s="145">
        <v>1</v>
      </c>
      <c r="H328" s="145" t="s">
        <v>2</v>
      </c>
      <c r="I328" s="145">
        <v>3</v>
      </c>
      <c r="J328" s="40"/>
      <c r="K328" s="3"/>
      <c r="L328" s="3"/>
      <c r="M328" s="3"/>
      <c r="N328" s="3"/>
      <c r="O328" s="3"/>
      <c r="P328" s="6"/>
      <c r="Q328" s="6"/>
      <c r="R328" s="6"/>
      <c r="S328" s="3"/>
      <c r="T328" s="3"/>
      <c r="U328" s="3"/>
    </row>
    <row r="329" spans="1:21" s="31" customFormat="1" x14ac:dyDescent="0.25">
      <c r="A329" s="44"/>
      <c r="B329" s="44"/>
      <c r="C329" s="38">
        <v>0.625</v>
      </c>
      <c r="D329" s="145" t="s">
        <v>56</v>
      </c>
      <c r="E329" s="145" t="s">
        <v>1</v>
      </c>
      <c r="F329" s="145" t="s">
        <v>42</v>
      </c>
      <c r="G329" s="145">
        <v>0</v>
      </c>
      <c r="H329" s="145" t="s">
        <v>2</v>
      </c>
      <c r="I329" s="145">
        <v>8</v>
      </c>
      <c r="J329" s="40"/>
      <c r="K329" s="3"/>
      <c r="L329" s="3"/>
      <c r="M329" s="3"/>
      <c r="N329" s="3"/>
      <c r="O329" s="3"/>
      <c r="P329" s="6"/>
      <c r="Q329" s="6"/>
      <c r="R329" s="6"/>
      <c r="S329" s="3"/>
      <c r="T329" s="3"/>
      <c r="U329" s="3"/>
    </row>
    <row r="330" spans="1:21" x14ac:dyDescent="0.25">
      <c r="A330" s="44"/>
      <c r="B330" s="44"/>
      <c r="C330" s="39">
        <v>0.64583333333333337</v>
      </c>
      <c r="D330" s="145" t="s">
        <v>44</v>
      </c>
      <c r="E330" s="145" t="s">
        <v>1</v>
      </c>
      <c r="F330" s="145" t="s">
        <v>49</v>
      </c>
      <c r="G330" s="145">
        <v>2</v>
      </c>
      <c r="H330" s="145" t="s">
        <v>2</v>
      </c>
      <c r="I330" s="145">
        <v>5</v>
      </c>
      <c r="J330" s="40"/>
    </row>
    <row r="331" spans="1:21" x14ac:dyDescent="0.25">
      <c r="A331" s="44"/>
      <c r="B331" s="44"/>
      <c r="C331" s="39">
        <v>0.64583333333333337</v>
      </c>
      <c r="D331" s="145" t="s">
        <v>51</v>
      </c>
      <c r="E331" s="145" t="s">
        <v>1</v>
      </c>
      <c r="F331" s="145" t="s">
        <v>54</v>
      </c>
      <c r="G331" s="145">
        <v>1</v>
      </c>
      <c r="H331" s="145" t="s">
        <v>2</v>
      </c>
      <c r="I331" s="145">
        <v>4</v>
      </c>
      <c r="J331" s="40"/>
    </row>
    <row r="332" spans="1:21" x14ac:dyDescent="0.25">
      <c r="A332" s="44"/>
      <c r="B332" s="44"/>
      <c r="C332" s="39">
        <v>0.64583333333333337</v>
      </c>
      <c r="D332" s="145" t="s">
        <v>40</v>
      </c>
      <c r="E332" s="145" t="s">
        <v>1</v>
      </c>
      <c r="F332" s="145" t="s">
        <v>39</v>
      </c>
      <c r="G332" s="145">
        <v>4</v>
      </c>
      <c r="H332" s="145" t="s">
        <v>2</v>
      </c>
      <c r="I332" s="145">
        <v>1</v>
      </c>
      <c r="J332" s="40"/>
    </row>
    <row r="333" spans="1:21" x14ac:dyDescent="0.25">
      <c r="A333" s="44"/>
      <c r="B333" s="44"/>
      <c r="C333" s="39">
        <v>0.64583333333333337</v>
      </c>
      <c r="D333" s="145" t="s">
        <v>50</v>
      </c>
      <c r="E333" s="145" t="s">
        <v>1</v>
      </c>
      <c r="F333" s="145" t="s">
        <v>57</v>
      </c>
      <c r="G333" s="145">
        <v>3</v>
      </c>
      <c r="H333" s="145" t="s">
        <v>2</v>
      </c>
      <c r="I333" s="145">
        <v>4</v>
      </c>
      <c r="J333" s="40"/>
    </row>
    <row r="334" spans="1:21" x14ac:dyDescent="0.25">
      <c r="A334" s="44"/>
      <c r="B334" s="44"/>
      <c r="C334" s="39">
        <v>0.64583333333333337</v>
      </c>
      <c r="D334" s="145" t="s">
        <v>45</v>
      </c>
      <c r="E334" s="145" t="s">
        <v>1</v>
      </c>
      <c r="F334" s="145" t="s">
        <v>52</v>
      </c>
      <c r="G334" s="145">
        <v>2</v>
      </c>
      <c r="H334" s="145" t="s">
        <v>2</v>
      </c>
      <c r="I334" s="145">
        <v>1</v>
      </c>
      <c r="J334" s="40"/>
    </row>
    <row r="335" spans="1:21" x14ac:dyDescent="0.25">
      <c r="A335" s="44"/>
      <c r="B335" s="44"/>
      <c r="C335" s="39">
        <v>0.64583333333333337</v>
      </c>
      <c r="D335" s="145" t="s">
        <v>47</v>
      </c>
      <c r="E335" s="145" t="s">
        <v>1</v>
      </c>
      <c r="F335" s="145" t="s">
        <v>53</v>
      </c>
      <c r="G335" s="145">
        <v>2</v>
      </c>
      <c r="H335" s="145" t="s">
        <v>2</v>
      </c>
      <c r="I335" s="145">
        <v>0</v>
      </c>
      <c r="J335" s="40"/>
    </row>
    <row r="336" spans="1:21" s="31" customFormat="1" x14ac:dyDescent="0.25">
      <c r="A336" s="42">
        <v>44657</v>
      </c>
      <c r="B336" s="141" t="s">
        <v>97</v>
      </c>
      <c r="C336" s="39">
        <v>0.84375</v>
      </c>
      <c r="D336" s="145" t="s">
        <v>118</v>
      </c>
      <c r="E336" s="145" t="s">
        <v>1</v>
      </c>
      <c r="F336" s="145" t="s">
        <v>48</v>
      </c>
      <c r="G336" s="145">
        <v>2</v>
      </c>
      <c r="H336" s="145" t="s">
        <v>2</v>
      </c>
      <c r="I336" s="145">
        <v>3</v>
      </c>
      <c r="J336" s="40"/>
      <c r="K336" s="3"/>
      <c r="L336" s="3"/>
      <c r="M336" s="3"/>
      <c r="N336" s="3"/>
      <c r="O336" s="3"/>
      <c r="P336" s="6"/>
      <c r="Q336" s="6"/>
      <c r="R336" s="6"/>
      <c r="S336" s="3"/>
      <c r="T336" s="3"/>
      <c r="U336" s="3"/>
    </row>
    <row r="337" spans="1:21" x14ac:dyDescent="0.25">
      <c r="A337" s="44"/>
      <c r="B337" s="44"/>
      <c r="C337" s="46"/>
      <c r="D337" s="41" t="s">
        <v>61</v>
      </c>
      <c r="E337" s="47"/>
      <c r="F337" s="41" t="s">
        <v>41</v>
      </c>
      <c r="G337" s="159"/>
      <c r="H337" s="160"/>
      <c r="I337" s="161"/>
      <c r="J337" s="40"/>
    </row>
    <row r="338" spans="1:21" x14ac:dyDescent="0.25">
      <c r="A338" s="34"/>
      <c r="B338" s="40"/>
      <c r="G338" s="31"/>
      <c r="H338" s="31"/>
      <c r="J338" s="40"/>
    </row>
    <row r="339" spans="1:21" x14ac:dyDescent="0.25">
      <c r="A339" s="34"/>
      <c r="B339" s="40"/>
      <c r="D339" s="35" t="s">
        <v>28</v>
      </c>
      <c r="E339" s="35"/>
      <c r="F339" s="36">
        <v>44661</v>
      </c>
      <c r="G339" s="32"/>
      <c r="H339" s="32"/>
      <c r="I339" s="32"/>
      <c r="J339" s="40"/>
      <c r="M339" s="1"/>
    </row>
    <row r="340" spans="1:21" x14ac:dyDescent="0.25">
      <c r="A340" s="44"/>
      <c r="B340" s="52"/>
      <c r="C340" s="38">
        <v>0.625</v>
      </c>
      <c r="D340" s="146" t="s">
        <v>57</v>
      </c>
      <c r="E340" s="146" t="s">
        <v>1</v>
      </c>
      <c r="F340" s="146" t="s">
        <v>45</v>
      </c>
      <c r="G340" s="146">
        <v>2</v>
      </c>
      <c r="H340" s="146" t="s">
        <v>2</v>
      </c>
      <c r="I340" s="146">
        <v>2</v>
      </c>
      <c r="J340" s="40"/>
    </row>
    <row r="341" spans="1:21" x14ac:dyDescent="0.25">
      <c r="A341" s="44"/>
      <c r="B341" s="52"/>
      <c r="C341" s="38">
        <v>0.625</v>
      </c>
      <c r="D341" s="146" t="s">
        <v>39</v>
      </c>
      <c r="E341" s="146" t="s">
        <v>1</v>
      </c>
      <c r="F341" s="146" t="s">
        <v>46</v>
      </c>
      <c r="G341" s="146">
        <v>2</v>
      </c>
      <c r="H341" s="146" t="s">
        <v>2</v>
      </c>
      <c r="I341" s="146">
        <v>8</v>
      </c>
      <c r="J341" s="40"/>
    </row>
    <row r="342" spans="1:21" x14ac:dyDescent="0.25">
      <c r="A342" s="44"/>
      <c r="B342" s="52"/>
      <c r="C342" s="38">
        <v>0.625</v>
      </c>
      <c r="D342" s="146" t="s">
        <v>53</v>
      </c>
      <c r="E342" s="146" t="s">
        <v>1</v>
      </c>
      <c r="F342" s="146" t="s">
        <v>55</v>
      </c>
      <c r="G342" s="146">
        <v>5</v>
      </c>
      <c r="H342" s="146" t="s">
        <v>2</v>
      </c>
      <c r="I342" s="146">
        <v>3</v>
      </c>
      <c r="J342" s="40"/>
    </row>
    <row r="343" spans="1:21" x14ac:dyDescent="0.25">
      <c r="A343" s="44"/>
      <c r="B343" s="52"/>
      <c r="C343" s="39">
        <v>0.64583333333333337</v>
      </c>
      <c r="D343" s="146" t="s">
        <v>50</v>
      </c>
      <c r="E343" s="146" t="s">
        <v>1</v>
      </c>
      <c r="F343" s="146" t="s">
        <v>43</v>
      </c>
      <c r="G343" s="146">
        <v>2</v>
      </c>
      <c r="H343" s="146" t="s">
        <v>2</v>
      </c>
      <c r="I343" s="146">
        <v>0</v>
      </c>
      <c r="J343" s="40"/>
    </row>
    <row r="344" spans="1:21" x14ac:dyDescent="0.25">
      <c r="A344" s="44"/>
      <c r="B344" s="52"/>
      <c r="C344" s="39">
        <v>0.64583333333333337</v>
      </c>
      <c r="D344" s="146" t="s">
        <v>42</v>
      </c>
      <c r="E344" s="146" t="s">
        <v>1</v>
      </c>
      <c r="F344" s="146" t="s">
        <v>41</v>
      </c>
      <c r="G344" s="146">
        <v>9</v>
      </c>
      <c r="H344" s="146" t="s">
        <v>2</v>
      </c>
      <c r="I344" s="146">
        <v>2</v>
      </c>
      <c r="J344" s="40"/>
    </row>
    <row r="345" spans="1:21" x14ac:dyDescent="0.25">
      <c r="A345" s="44"/>
      <c r="B345" s="52"/>
      <c r="C345" s="39">
        <v>0.64583333333333337</v>
      </c>
      <c r="D345" s="146" t="s">
        <v>52</v>
      </c>
      <c r="E345" s="146" t="s">
        <v>1</v>
      </c>
      <c r="F345" s="146" t="s">
        <v>56</v>
      </c>
      <c r="G345" s="146">
        <v>9</v>
      </c>
      <c r="H345" s="146" t="s">
        <v>2</v>
      </c>
      <c r="I345" s="146">
        <v>0</v>
      </c>
      <c r="J345" s="40"/>
    </row>
    <row r="346" spans="1:21" s="31" customFormat="1" x14ac:dyDescent="0.25">
      <c r="A346" s="44"/>
      <c r="B346" s="52"/>
      <c r="C346" s="39">
        <v>0.64583333333333337</v>
      </c>
      <c r="D346" s="146" t="s">
        <v>54</v>
      </c>
      <c r="E346" s="146" t="s">
        <v>1</v>
      </c>
      <c r="F346" s="146" t="s">
        <v>40</v>
      </c>
      <c r="G346" s="146">
        <v>0</v>
      </c>
      <c r="H346" s="146" t="s">
        <v>2</v>
      </c>
      <c r="I346" s="146">
        <v>3</v>
      </c>
      <c r="J346" s="40"/>
      <c r="K346" s="3"/>
      <c r="L346" s="3"/>
      <c r="M346" s="3"/>
      <c r="N346" s="3"/>
      <c r="O346" s="3"/>
      <c r="P346" s="6"/>
      <c r="Q346" s="6"/>
      <c r="R346" s="6"/>
      <c r="S346" s="3"/>
      <c r="T346" s="3"/>
      <c r="U346" s="3"/>
    </row>
    <row r="347" spans="1:21" s="31" customFormat="1" x14ac:dyDescent="0.25">
      <c r="A347" s="44"/>
      <c r="B347" s="52"/>
      <c r="C347" s="39">
        <v>0.64583333333333337</v>
      </c>
      <c r="D347" s="146" t="s">
        <v>49</v>
      </c>
      <c r="E347" s="146" t="s">
        <v>1</v>
      </c>
      <c r="F347" s="146" t="s">
        <v>51</v>
      </c>
      <c r="G347" s="146">
        <v>4</v>
      </c>
      <c r="H347" s="146" t="s">
        <v>2</v>
      </c>
      <c r="I347" s="146">
        <v>2</v>
      </c>
      <c r="J347" s="40"/>
      <c r="K347" s="3"/>
      <c r="L347" s="3"/>
      <c r="M347" s="3"/>
      <c r="N347" s="3"/>
      <c r="O347" s="3"/>
      <c r="P347" s="6"/>
      <c r="Q347" s="6"/>
      <c r="R347" s="6"/>
      <c r="S347" s="3"/>
      <c r="T347" s="3"/>
      <c r="U347" s="3"/>
    </row>
    <row r="348" spans="1:21" s="31" customFormat="1" x14ac:dyDescent="0.25">
      <c r="A348" s="44"/>
      <c r="B348" s="136" t="s">
        <v>112</v>
      </c>
      <c r="C348" s="39">
        <v>0.64583333333333337</v>
      </c>
      <c r="D348" s="146" t="s">
        <v>48</v>
      </c>
      <c r="E348" s="146" t="s">
        <v>1</v>
      </c>
      <c r="F348" s="146" t="s">
        <v>44</v>
      </c>
      <c r="G348" s="41">
        <v>3</v>
      </c>
      <c r="H348" s="41" t="s">
        <v>2</v>
      </c>
      <c r="I348" s="41">
        <v>0</v>
      </c>
      <c r="J348" s="40"/>
      <c r="K348" s="3"/>
      <c r="L348" s="3"/>
      <c r="M348" s="3"/>
      <c r="N348" s="3"/>
      <c r="O348" s="3"/>
      <c r="P348" s="6"/>
      <c r="Q348" s="6"/>
      <c r="R348" s="6"/>
      <c r="S348" s="3"/>
      <c r="T348" s="3"/>
      <c r="U348" s="3"/>
    </row>
    <row r="349" spans="1:21" s="31" customFormat="1" x14ac:dyDescent="0.25">
      <c r="A349" s="44"/>
      <c r="B349" s="52"/>
      <c r="C349" s="39"/>
      <c r="D349" s="7" t="s">
        <v>61</v>
      </c>
      <c r="E349" s="146"/>
      <c r="F349" s="41" t="s">
        <v>47</v>
      </c>
      <c r="G349" s="159"/>
      <c r="H349" s="160"/>
      <c r="I349" s="161"/>
      <c r="J349" s="40"/>
      <c r="K349" s="3"/>
      <c r="L349" s="3"/>
      <c r="M349" s="3"/>
      <c r="N349" s="3"/>
      <c r="O349" s="3"/>
      <c r="P349" s="6"/>
      <c r="Q349" s="6"/>
      <c r="R349" s="6"/>
      <c r="S349" s="3"/>
      <c r="T349" s="3"/>
      <c r="U349" s="3"/>
    </row>
    <row r="350" spans="1:21" s="31" customFormat="1" x14ac:dyDescent="0.25">
      <c r="A350" s="34"/>
      <c r="B350" s="40"/>
      <c r="D350" s="30"/>
      <c r="E350" s="30"/>
      <c r="F350" s="30"/>
      <c r="G350" s="30"/>
      <c r="H350" s="30"/>
      <c r="J350" s="40"/>
      <c r="K350" s="3"/>
      <c r="L350" s="3"/>
      <c r="M350" s="3"/>
      <c r="N350" s="3"/>
      <c r="O350" s="3"/>
      <c r="P350" s="6"/>
      <c r="Q350" s="6"/>
      <c r="R350" s="6"/>
      <c r="S350" s="3"/>
      <c r="T350" s="3"/>
      <c r="U350" s="3"/>
    </row>
    <row r="351" spans="1:21" s="31" customFormat="1" x14ac:dyDescent="0.25">
      <c r="A351" s="34"/>
      <c r="B351" s="40"/>
      <c r="D351" s="35" t="s">
        <v>29</v>
      </c>
      <c r="E351" s="35"/>
      <c r="F351" s="36" t="s">
        <v>67</v>
      </c>
      <c r="G351" s="32"/>
      <c r="H351" s="32"/>
      <c r="I351" s="32"/>
      <c r="K351" s="3"/>
      <c r="L351" s="3"/>
      <c r="M351" s="1"/>
      <c r="N351" s="3"/>
      <c r="O351" s="3"/>
      <c r="P351" s="6"/>
      <c r="Q351" s="6"/>
      <c r="R351" s="6"/>
      <c r="S351" s="3"/>
      <c r="T351" s="3"/>
      <c r="U351" s="3"/>
    </row>
    <row r="352" spans="1:21" s="31" customFormat="1" x14ac:dyDescent="0.25">
      <c r="A352" s="43">
        <v>44663</v>
      </c>
      <c r="B352" s="54" t="s">
        <v>119</v>
      </c>
      <c r="C352" s="39">
        <v>0.83333333333333337</v>
      </c>
      <c r="D352" s="146" t="s">
        <v>39</v>
      </c>
      <c r="E352" s="146" t="s">
        <v>1</v>
      </c>
      <c r="F352" s="146" t="s">
        <v>41</v>
      </c>
      <c r="G352" s="146">
        <v>1</v>
      </c>
      <c r="H352" s="146" t="s">
        <v>2</v>
      </c>
      <c r="I352" s="146">
        <v>0</v>
      </c>
      <c r="K352" s="3"/>
      <c r="L352" s="3"/>
      <c r="M352" s="3"/>
      <c r="N352" s="3"/>
      <c r="O352" s="3"/>
      <c r="P352" s="6"/>
      <c r="Q352" s="6"/>
      <c r="R352" s="6"/>
      <c r="S352" s="3"/>
      <c r="T352" s="3"/>
      <c r="U352" s="3"/>
    </row>
    <row r="353" spans="1:21" s="31" customFormat="1" x14ac:dyDescent="0.25">
      <c r="A353" s="43">
        <v>44663</v>
      </c>
      <c r="B353" s="54" t="s">
        <v>119</v>
      </c>
      <c r="C353" s="39">
        <v>0.83333333333333337</v>
      </c>
      <c r="D353" s="146" t="s">
        <v>49</v>
      </c>
      <c r="E353" s="146" t="s">
        <v>1</v>
      </c>
      <c r="F353" s="146" t="s">
        <v>45</v>
      </c>
      <c r="G353" s="146">
        <v>2</v>
      </c>
      <c r="H353" s="146" t="s">
        <v>2</v>
      </c>
      <c r="I353" s="146">
        <v>2</v>
      </c>
      <c r="K353" s="3"/>
      <c r="L353" s="3"/>
      <c r="M353" s="3"/>
      <c r="N353" s="3"/>
      <c r="O353" s="3"/>
      <c r="P353" s="6"/>
      <c r="Q353" s="6"/>
      <c r="R353" s="6"/>
      <c r="S353" s="3"/>
      <c r="T353" s="3"/>
      <c r="U353" s="3"/>
    </row>
    <row r="354" spans="1:21" s="31" customFormat="1" x14ac:dyDescent="0.25">
      <c r="A354" s="43">
        <v>44663</v>
      </c>
      <c r="B354" s="54" t="s">
        <v>119</v>
      </c>
      <c r="C354" s="39">
        <v>0.83333333333333337</v>
      </c>
      <c r="D354" s="146" t="s">
        <v>53</v>
      </c>
      <c r="E354" s="146" t="s">
        <v>1</v>
      </c>
      <c r="F354" s="146" t="s">
        <v>57</v>
      </c>
      <c r="G354" s="146">
        <v>1</v>
      </c>
      <c r="H354" s="146" t="s">
        <v>2</v>
      </c>
      <c r="I354" s="146">
        <v>2</v>
      </c>
      <c r="K354" s="3"/>
      <c r="L354" s="3"/>
      <c r="M354" s="3"/>
      <c r="N354" s="3"/>
      <c r="O354" s="3"/>
      <c r="P354" s="6"/>
      <c r="Q354" s="6"/>
      <c r="R354" s="6"/>
      <c r="S354" s="3"/>
      <c r="T354" s="3"/>
      <c r="U354" s="3"/>
    </row>
    <row r="355" spans="1:21" s="31" customFormat="1" x14ac:dyDescent="0.25">
      <c r="A355" s="43">
        <v>44663</v>
      </c>
      <c r="B355" s="54" t="s">
        <v>119</v>
      </c>
      <c r="C355" s="39">
        <v>0.85416666666666663</v>
      </c>
      <c r="D355" s="146" t="s">
        <v>40</v>
      </c>
      <c r="E355" s="146" t="s">
        <v>1</v>
      </c>
      <c r="F355" s="146" t="s">
        <v>55</v>
      </c>
      <c r="G355" s="146">
        <v>6</v>
      </c>
      <c r="H355" s="146" t="s">
        <v>2</v>
      </c>
      <c r="I355" s="146">
        <v>0</v>
      </c>
      <c r="K355" s="3"/>
      <c r="L355" s="3"/>
      <c r="M355" s="3"/>
      <c r="N355" s="3"/>
      <c r="O355" s="3"/>
      <c r="P355" s="6"/>
      <c r="Q355" s="6"/>
      <c r="R355" s="6"/>
      <c r="S355" s="3"/>
      <c r="T355" s="3"/>
      <c r="U355" s="3"/>
    </row>
    <row r="356" spans="1:21" s="31" customFormat="1" x14ac:dyDescent="0.25">
      <c r="A356" s="42">
        <v>44664</v>
      </c>
      <c r="B356" s="54" t="s">
        <v>97</v>
      </c>
      <c r="C356" s="39">
        <v>0.8125</v>
      </c>
      <c r="D356" s="146" t="s">
        <v>54</v>
      </c>
      <c r="E356" s="146" t="s">
        <v>1</v>
      </c>
      <c r="F356" s="146" t="s">
        <v>56</v>
      </c>
      <c r="G356" s="146">
        <v>14</v>
      </c>
      <c r="H356" s="146" t="s">
        <v>2</v>
      </c>
      <c r="I356" s="146">
        <v>1</v>
      </c>
      <c r="K356" s="3"/>
      <c r="L356" s="3"/>
      <c r="M356" s="3"/>
      <c r="N356" s="3"/>
      <c r="O356" s="3"/>
      <c r="P356" s="6"/>
      <c r="Q356" s="6"/>
      <c r="R356" s="6"/>
      <c r="S356" s="3"/>
      <c r="T356" s="3"/>
      <c r="U356" s="3"/>
    </row>
    <row r="357" spans="1:21" s="31" customFormat="1" x14ac:dyDescent="0.25">
      <c r="A357" s="42">
        <v>44664</v>
      </c>
      <c r="B357" s="54" t="s">
        <v>97</v>
      </c>
      <c r="C357" s="39">
        <v>0.8125</v>
      </c>
      <c r="D357" s="146" t="s">
        <v>51</v>
      </c>
      <c r="E357" s="146" t="s">
        <v>1</v>
      </c>
      <c r="F357" s="146" t="s">
        <v>44</v>
      </c>
      <c r="G357" s="146">
        <v>7</v>
      </c>
      <c r="H357" s="146" t="s">
        <v>2</v>
      </c>
      <c r="I357" s="146">
        <v>0</v>
      </c>
      <c r="K357" s="3"/>
      <c r="L357" s="3"/>
      <c r="M357" s="3"/>
      <c r="N357" s="3"/>
      <c r="O357" s="3"/>
      <c r="P357" s="6"/>
      <c r="Q357" s="6"/>
      <c r="R357" s="6"/>
      <c r="S357" s="3"/>
      <c r="T357" s="3"/>
      <c r="U357" s="3"/>
    </row>
    <row r="358" spans="1:21" s="31" customFormat="1" x14ac:dyDescent="0.25">
      <c r="A358" s="42">
        <v>44664</v>
      </c>
      <c r="B358" s="54" t="s">
        <v>97</v>
      </c>
      <c r="C358" s="39">
        <v>0.83333333333333337</v>
      </c>
      <c r="D358" s="146" t="s">
        <v>48</v>
      </c>
      <c r="E358" s="146" t="s">
        <v>1</v>
      </c>
      <c r="F358" s="146" t="s">
        <v>50</v>
      </c>
      <c r="G358" s="146">
        <v>4</v>
      </c>
      <c r="H358" s="146" t="s">
        <v>2</v>
      </c>
      <c r="I358" s="146">
        <v>3</v>
      </c>
      <c r="K358" s="3"/>
      <c r="L358" s="3"/>
      <c r="M358" s="3"/>
      <c r="N358" s="3"/>
      <c r="O358" s="3"/>
      <c r="P358" s="6"/>
      <c r="Q358" s="6"/>
      <c r="R358" s="6"/>
      <c r="S358" s="3"/>
      <c r="T358" s="3"/>
      <c r="U358" s="3"/>
    </row>
    <row r="359" spans="1:21" s="31" customFormat="1" x14ac:dyDescent="0.25">
      <c r="A359" s="43">
        <v>44665</v>
      </c>
      <c r="B359" s="54" t="s">
        <v>96</v>
      </c>
      <c r="C359" s="39">
        <v>0.85416666666666663</v>
      </c>
      <c r="D359" s="146" t="s">
        <v>42</v>
      </c>
      <c r="E359" s="146" t="s">
        <v>1</v>
      </c>
      <c r="F359" s="146" t="s">
        <v>43</v>
      </c>
      <c r="G359" s="146">
        <v>2</v>
      </c>
      <c r="H359" s="146" t="s">
        <v>2</v>
      </c>
      <c r="I359" s="146">
        <v>2</v>
      </c>
      <c r="K359" s="3"/>
      <c r="L359" s="3"/>
      <c r="M359" s="3"/>
      <c r="N359" s="3"/>
      <c r="O359" s="3"/>
      <c r="P359" s="6"/>
      <c r="Q359" s="6"/>
      <c r="R359" s="6"/>
      <c r="S359" s="3"/>
      <c r="T359" s="3"/>
      <c r="U359" s="3"/>
    </row>
    <row r="360" spans="1:21" x14ac:dyDescent="0.25">
      <c r="A360" s="43">
        <v>44665</v>
      </c>
      <c r="B360" s="54" t="s">
        <v>96</v>
      </c>
      <c r="C360" s="39">
        <v>0.83333333333333337</v>
      </c>
      <c r="D360" s="146" t="s">
        <v>46</v>
      </c>
      <c r="E360" s="146" t="s">
        <v>1</v>
      </c>
      <c r="F360" s="146" t="s">
        <v>47</v>
      </c>
      <c r="G360" s="146">
        <v>2</v>
      </c>
      <c r="H360" s="146" t="s">
        <v>2</v>
      </c>
      <c r="I360" s="146">
        <v>3</v>
      </c>
    </row>
    <row r="361" spans="1:21" x14ac:dyDescent="0.25">
      <c r="A361" s="44"/>
      <c r="B361" s="52"/>
      <c r="C361" s="46"/>
      <c r="D361" s="7" t="s">
        <v>61</v>
      </c>
      <c r="E361" s="146"/>
      <c r="F361" s="41" t="s">
        <v>52</v>
      </c>
      <c r="G361" s="159"/>
      <c r="H361" s="160"/>
      <c r="I361" s="161"/>
    </row>
    <row r="362" spans="1:21" x14ac:dyDescent="0.25">
      <c r="A362" s="34"/>
      <c r="B362" s="40"/>
      <c r="J362" s="34"/>
    </row>
    <row r="363" spans="1:21" x14ac:dyDescent="0.25">
      <c r="A363" s="34"/>
      <c r="B363" s="34"/>
      <c r="D363" s="35" t="s">
        <v>30</v>
      </c>
      <c r="E363" s="35"/>
      <c r="F363" s="36">
        <v>44675</v>
      </c>
      <c r="G363" s="32"/>
      <c r="H363" s="32"/>
      <c r="I363" s="32"/>
      <c r="J363" s="40"/>
      <c r="M363" s="1"/>
    </row>
    <row r="364" spans="1:21" x14ac:dyDescent="0.25">
      <c r="A364" s="44"/>
      <c r="B364" s="44"/>
      <c r="C364" s="38">
        <v>0.625</v>
      </c>
      <c r="D364" s="147" t="s">
        <v>40</v>
      </c>
      <c r="E364" s="147" t="s">
        <v>1</v>
      </c>
      <c r="F364" s="147" t="s">
        <v>49</v>
      </c>
      <c r="G364" s="147">
        <v>6</v>
      </c>
      <c r="H364" s="147" t="s">
        <v>2</v>
      </c>
      <c r="I364" s="147">
        <v>0</v>
      </c>
      <c r="J364" s="40"/>
    </row>
    <row r="365" spans="1:21" x14ac:dyDescent="0.25">
      <c r="A365" s="44"/>
      <c r="B365" s="44"/>
      <c r="C365" s="38">
        <v>0.625</v>
      </c>
      <c r="D365" s="147" t="s">
        <v>46</v>
      </c>
      <c r="E365" s="147" t="s">
        <v>1</v>
      </c>
      <c r="F365" s="147" t="s">
        <v>54</v>
      </c>
      <c r="G365" s="147">
        <v>5</v>
      </c>
      <c r="H365" s="147" t="s">
        <v>2</v>
      </c>
      <c r="I365" s="147">
        <v>0</v>
      </c>
      <c r="J365" s="40"/>
    </row>
    <row r="366" spans="1:21" x14ac:dyDescent="0.25">
      <c r="A366" s="44"/>
      <c r="B366" s="44"/>
      <c r="C366" s="38">
        <v>0.625</v>
      </c>
      <c r="D366" s="147" t="s">
        <v>43</v>
      </c>
      <c r="E366" s="147" t="s">
        <v>1</v>
      </c>
      <c r="F366" s="147" t="s">
        <v>39</v>
      </c>
      <c r="G366" s="147">
        <v>3</v>
      </c>
      <c r="H366" s="147" t="s">
        <v>2</v>
      </c>
      <c r="I366" s="147">
        <v>1</v>
      </c>
      <c r="J366" s="40"/>
    </row>
    <row r="367" spans="1:21" x14ac:dyDescent="0.25">
      <c r="A367" s="44"/>
      <c r="B367" s="44"/>
      <c r="C367" s="38">
        <v>0.625</v>
      </c>
      <c r="D367" s="147" t="s">
        <v>56</v>
      </c>
      <c r="E367" s="147" t="s">
        <v>1</v>
      </c>
      <c r="F367" s="147" t="s">
        <v>57</v>
      </c>
      <c r="G367" s="147">
        <v>1</v>
      </c>
      <c r="H367" s="147" t="s">
        <v>2</v>
      </c>
      <c r="I367" s="147">
        <v>3</v>
      </c>
      <c r="J367" s="40"/>
    </row>
    <row r="368" spans="1:21" x14ac:dyDescent="0.25">
      <c r="A368" s="44"/>
      <c r="B368" s="44"/>
      <c r="C368" s="38">
        <v>0.625</v>
      </c>
      <c r="D368" s="147" t="s">
        <v>47</v>
      </c>
      <c r="E368" s="147" t="s">
        <v>1</v>
      </c>
      <c r="F368" s="147" t="s">
        <v>42</v>
      </c>
      <c r="G368" s="147">
        <v>6</v>
      </c>
      <c r="H368" s="147" t="s">
        <v>2</v>
      </c>
      <c r="I368" s="147">
        <v>1</v>
      </c>
      <c r="J368" s="40"/>
    </row>
    <row r="369" spans="1:13" x14ac:dyDescent="0.25">
      <c r="A369" s="44"/>
      <c r="B369" s="44"/>
      <c r="C369" s="39">
        <v>0.64583333333333337</v>
      </c>
      <c r="D369" s="147" t="s">
        <v>51</v>
      </c>
      <c r="E369" s="147" t="s">
        <v>1</v>
      </c>
      <c r="F369" s="147" t="s">
        <v>48</v>
      </c>
      <c r="G369" s="147">
        <v>1</v>
      </c>
      <c r="H369" s="147" t="s">
        <v>2</v>
      </c>
      <c r="I369" s="147">
        <v>2</v>
      </c>
      <c r="J369" s="40"/>
    </row>
    <row r="370" spans="1:13" x14ac:dyDescent="0.25">
      <c r="A370" s="44"/>
      <c r="B370" s="44"/>
      <c r="C370" s="39">
        <v>0.64583333333333337</v>
      </c>
      <c r="D370" s="147" t="s">
        <v>45</v>
      </c>
      <c r="E370" s="147" t="s">
        <v>1</v>
      </c>
      <c r="F370" s="147" t="s">
        <v>50</v>
      </c>
      <c r="G370" s="147">
        <v>3</v>
      </c>
      <c r="H370" s="147" t="s">
        <v>2</v>
      </c>
      <c r="I370" s="147">
        <v>2</v>
      </c>
      <c r="J370" s="40"/>
    </row>
    <row r="371" spans="1:13" x14ac:dyDescent="0.25">
      <c r="A371" s="44"/>
      <c r="B371" s="44"/>
      <c r="C371" s="39">
        <v>0.64583333333333337</v>
      </c>
      <c r="D371" s="147" t="s">
        <v>41</v>
      </c>
      <c r="E371" s="147" t="s">
        <v>1</v>
      </c>
      <c r="F371" s="147" t="s">
        <v>52</v>
      </c>
      <c r="G371" s="147">
        <v>1</v>
      </c>
      <c r="H371" s="147" t="s">
        <v>2</v>
      </c>
      <c r="I371" s="147">
        <v>2</v>
      </c>
      <c r="J371" s="40"/>
    </row>
    <row r="372" spans="1:13" x14ac:dyDescent="0.25">
      <c r="A372" s="44"/>
      <c r="B372" s="44"/>
      <c r="C372" s="46"/>
      <c r="D372" s="41" t="s">
        <v>61</v>
      </c>
      <c r="E372" s="47"/>
      <c r="F372" s="41" t="s">
        <v>55</v>
      </c>
      <c r="G372" s="159"/>
      <c r="H372" s="160"/>
      <c r="I372" s="161"/>
      <c r="J372" s="40"/>
    </row>
    <row r="373" spans="1:13" x14ac:dyDescent="0.25">
      <c r="A373" s="34"/>
      <c r="B373" s="40"/>
      <c r="G373" s="31"/>
      <c r="H373" s="31"/>
      <c r="J373" s="40"/>
    </row>
    <row r="374" spans="1:13" x14ac:dyDescent="0.25">
      <c r="A374" s="34"/>
      <c r="B374" s="34"/>
      <c r="D374" s="35" t="s">
        <v>31</v>
      </c>
      <c r="E374" s="35"/>
      <c r="F374" s="36">
        <v>44682</v>
      </c>
      <c r="G374" s="32"/>
      <c r="H374" s="32"/>
      <c r="I374" s="32"/>
      <c r="J374" s="40"/>
      <c r="M374" s="1"/>
    </row>
    <row r="375" spans="1:13" x14ac:dyDescent="0.25">
      <c r="A375" s="44"/>
      <c r="B375" s="44"/>
      <c r="C375" s="38">
        <v>0.625</v>
      </c>
      <c r="D375" s="148" t="s">
        <v>57</v>
      </c>
      <c r="E375" s="148" t="s">
        <v>1</v>
      </c>
      <c r="F375" s="148" t="s">
        <v>41</v>
      </c>
      <c r="G375" s="148">
        <v>7</v>
      </c>
      <c r="H375" s="148" t="s">
        <v>2</v>
      </c>
      <c r="I375" s="148">
        <v>1</v>
      </c>
      <c r="J375" s="40"/>
    </row>
    <row r="376" spans="1:13" x14ac:dyDescent="0.25">
      <c r="A376" s="44"/>
      <c r="B376" s="44"/>
      <c r="C376" s="39">
        <v>0.64583333333333337</v>
      </c>
      <c r="D376" s="148" t="s">
        <v>45</v>
      </c>
      <c r="E376" s="148" t="s">
        <v>1</v>
      </c>
      <c r="F376" s="148" t="s">
        <v>43</v>
      </c>
      <c r="G376" s="148">
        <v>4</v>
      </c>
      <c r="H376" s="148" t="s">
        <v>2</v>
      </c>
      <c r="I376" s="148">
        <v>1</v>
      </c>
      <c r="J376" s="40"/>
    </row>
    <row r="377" spans="1:13" x14ac:dyDescent="0.25">
      <c r="A377" s="44"/>
      <c r="B377" s="44"/>
      <c r="C377" s="39">
        <v>0.64583333333333337</v>
      </c>
      <c r="D377" s="148" t="s">
        <v>50</v>
      </c>
      <c r="E377" s="148" t="s">
        <v>1</v>
      </c>
      <c r="F377" s="148" t="s">
        <v>56</v>
      </c>
      <c r="G377" s="148">
        <v>13</v>
      </c>
      <c r="H377" s="148" t="s">
        <v>2</v>
      </c>
      <c r="I377" s="148">
        <v>0</v>
      </c>
      <c r="J377" s="40"/>
    </row>
    <row r="378" spans="1:13" x14ac:dyDescent="0.25">
      <c r="A378" s="44"/>
      <c r="B378" s="44"/>
      <c r="C378" s="39">
        <v>0.64583333333333337</v>
      </c>
      <c r="D378" s="148" t="s">
        <v>54</v>
      </c>
      <c r="E378" s="148" t="s">
        <v>1</v>
      </c>
      <c r="F378" s="148" t="s">
        <v>39</v>
      </c>
      <c r="G378" s="148">
        <v>0</v>
      </c>
      <c r="H378" s="148" t="s">
        <v>2</v>
      </c>
      <c r="I378" s="148">
        <v>2</v>
      </c>
      <c r="J378" s="40"/>
    </row>
    <row r="379" spans="1:13" x14ac:dyDescent="0.25">
      <c r="A379" s="44"/>
      <c r="B379" s="44"/>
      <c r="C379" s="39">
        <v>0.64583333333333337</v>
      </c>
      <c r="D379" s="148" t="s">
        <v>49</v>
      </c>
      <c r="E379" s="148" t="s">
        <v>1</v>
      </c>
      <c r="F379" s="148" t="s">
        <v>46</v>
      </c>
      <c r="G379" s="148">
        <v>2</v>
      </c>
      <c r="H379" s="148" t="s">
        <v>2</v>
      </c>
      <c r="I379" s="148">
        <v>6</v>
      </c>
      <c r="J379" s="40"/>
    </row>
    <row r="380" spans="1:13" x14ac:dyDescent="0.25">
      <c r="A380" s="44"/>
      <c r="B380" s="44"/>
      <c r="C380" s="39">
        <v>0.64583333333333337</v>
      </c>
      <c r="D380" s="148" t="s">
        <v>48</v>
      </c>
      <c r="E380" s="148" t="s">
        <v>1</v>
      </c>
      <c r="F380" s="148" t="s">
        <v>40</v>
      </c>
      <c r="G380" s="148">
        <v>2</v>
      </c>
      <c r="H380" s="148" t="s">
        <v>2</v>
      </c>
      <c r="I380" s="148">
        <v>3</v>
      </c>
      <c r="J380" s="40"/>
    </row>
    <row r="381" spans="1:13" x14ac:dyDescent="0.25">
      <c r="A381" s="44"/>
      <c r="B381" s="44"/>
      <c r="C381" s="39">
        <v>0.64583333333333337</v>
      </c>
      <c r="D381" s="148" t="s">
        <v>42</v>
      </c>
      <c r="E381" s="148" t="s">
        <v>1</v>
      </c>
      <c r="F381" s="148" t="s">
        <v>55</v>
      </c>
      <c r="G381" s="148">
        <v>7</v>
      </c>
      <c r="H381" s="148" t="s">
        <v>2</v>
      </c>
      <c r="I381" s="148">
        <v>4</v>
      </c>
      <c r="J381" s="40"/>
    </row>
    <row r="382" spans="1:13" x14ac:dyDescent="0.25">
      <c r="A382" s="44"/>
      <c r="B382" s="44"/>
      <c r="C382" s="39">
        <v>0.64583333333333337</v>
      </c>
      <c r="D382" s="148" t="s">
        <v>52</v>
      </c>
      <c r="E382" s="148" t="s">
        <v>1</v>
      </c>
      <c r="F382" s="148" t="s">
        <v>47</v>
      </c>
      <c r="G382" s="148">
        <v>1</v>
      </c>
      <c r="H382" s="148" t="s">
        <v>2</v>
      </c>
      <c r="I382" s="148">
        <v>4</v>
      </c>
      <c r="J382" s="40"/>
    </row>
    <row r="383" spans="1:13" x14ac:dyDescent="0.25">
      <c r="A383" s="44"/>
      <c r="B383" s="44"/>
      <c r="C383" s="38">
        <v>0.66666666666666663</v>
      </c>
      <c r="D383" s="148" t="s">
        <v>53</v>
      </c>
      <c r="E383" s="148" t="s">
        <v>1</v>
      </c>
      <c r="F383" s="148" t="s">
        <v>51</v>
      </c>
      <c r="G383" s="148">
        <v>10</v>
      </c>
      <c r="H383" s="148" t="s">
        <v>2</v>
      </c>
      <c r="I383" s="148">
        <v>2</v>
      </c>
      <c r="J383" s="40"/>
    </row>
    <row r="384" spans="1:13" x14ac:dyDescent="0.25">
      <c r="A384" s="44"/>
      <c r="B384" s="44"/>
      <c r="C384" s="46"/>
      <c r="D384" s="41" t="s">
        <v>61</v>
      </c>
      <c r="E384" s="47"/>
      <c r="F384" s="41" t="s">
        <v>44</v>
      </c>
      <c r="G384" s="159"/>
      <c r="H384" s="160"/>
      <c r="I384" s="161"/>
      <c r="J384" s="40"/>
    </row>
    <row r="385" spans="1:13" x14ac:dyDescent="0.25">
      <c r="A385" s="34"/>
      <c r="B385" s="40"/>
      <c r="J385" s="34"/>
    </row>
    <row r="386" spans="1:13" x14ac:dyDescent="0.25">
      <c r="A386" s="34"/>
      <c r="B386" s="34"/>
      <c r="D386" s="35" t="s">
        <v>121</v>
      </c>
      <c r="E386" s="35"/>
      <c r="F386" s="36">
        <v>44684</v>
      </c>
      <c r="G386" s="32"/>
      <c r="H386" s="32"/>
      <c r="I386" s="32"/>
      <c r="J386" s="40"/>
      <c r="M386" s="1"/>
    </row>
    <row r="387" spans="1:13" x14ac:dyDescent="0.25">
      <c r="A387" s="42">
        <v>44684</v>
      </c>
      <c r="B387" s="141" t="s">
        <v>119</v>
      </c>
      <c r="C387" s="39">
        <v>0.83333333333333337</v>
      </c>
      <c r="D387" s="147" t="s">
        <v>44</v>
      </c>
      <c r="E387" s="147" t="s">
        <v>1</v>
      </c>
      <c r="F387" s="147" t="s">
        <v>53</v>
      </c>
      <c r="G387" s="147">
        <v>3</v>
      </c>
      <c r="H387" s="147" t="s">
        <v>2</v>
      </c>
      <c r="I387" s="147">
        <v>6</v>
      </c>
      <c r="J387" s="40"/>
    </row>
    <row r="388" spans="1:13" x14ac:dyDescent="0.25">
      <c r="A388" s="34"/>
      <c r="B388" s="40"/>
      <c r="G388" s="31"/>
      <c r="H388" s="31"/>
      <c r="J388" s="40"/>
    </row>
    <row r="389" spans="1:13" x14ac:dyDescent="0.25">
      <c r="A389" s="34"/>
      <c r="B389" s="34"/>
      <c r="D389" s="35" t="s">
        <v>32</v>
      </c>
      <c r="E389" s="35"/>
      <c r="F389" s="36">
        <v>44689</v>
      </c>
      <c r="G389" s="32"/>
      <c r="H389" s="32"/>
      <c r="I389" s="32"/>
      <c r="J389" s="40"/>
      <c r="M389" s="1"/>
    </row>
    <row r="390" spans="1:13" x14ac:dyDescent="0.25">
      <c r="A390" s="44"/>
      <c r="B390" s="44"/>
      <c r="C390" s="38">
        <v>0.625</v>
      </c>
      <c r="D390" s="149" t="s">
        <v>46</v>
      </c>
      <c r="E390" s="149" t="s">
        <v>1</v>
      </c>
      <c r="F390" s="149" t="s">
        <v>48</v>
      </c>
      <c r="G390" s="149">
        <v>4</v>
      </c>
      <c r="H390" s="149" t="s">
        <v>2</v>
      </c>
      <c r="I390" s="149">
        <v>0</v>
      </c>
      <c r="J390" s="40"/>
    </row>
    <row r="391" spans="1:13" x14ac:dyDescent="0.25">
      <c r="A391" s="44"/>
      <c r="B391" s="44"/>
      <c r="C391" s="38">
        <v>0.625</v>
      </c>
      <c r="D391" s="149" t="s">
        <v>39</v>
      </c>
      <c r="E391" s="149" t="s">
        <v>1</v>
      </c>
      <c r="F391" s="149" t="s">
        <v>49</v>
      </c>
      <c r="G391" s="149">
        <v>0</v>
      </c>
      <c r="H391" s="149" t="s">
        <v>2</v>
      </c>
      <c r="I391" s="149">
        <v>0</v>
      </c>
      <c r="J391" s="40"/>
    </row>
    <row r="392" spans="1:13" x14ac:dyDescent="0.25">
      <c r="A392" s="44"/>
      <c r="B392" s="44"/>
      <c r="C392" s="38">
        <v>0.625</v>
      </c>
      <c r="D392" s="149" t="s">
        <v>43</v>
      </c>
      <c r="E392" s="149" t="s">
        <v>1</v>
      </c>
      <c r="F392" s="149" t="s">
        <v>54</v>
      </c>
      <c r="G392" s="149">
        <v>1</v>
      </c>
      <c r="H392" s="149" t="s">
        <v>2</v>
      </c>
      <c r="I392" s="149">
        <v>4</v>
      </c>
      <c r="J392" s="40"/>
    </row>
    <row r="393" spans="1:13" x14ac:dyDescent="0.25">
      <c r="A393" s="44"/>
      <c r="B393" s="44"/>
      <c r="C393" s="38">
        <v>0.625</v>
      </c>
      <c r="D393" s="149" t="s">
        <v>56</v>
      </c>
      <c r="E393" s="149" t="s">
        <v>1</v>
      </c>
      <c r="F393" s="149" t="s">
        <v>45</v>
      </c>
      <c r="G393" s="149">
        <v>1</v>
      </c>
      <c r="H393" s="149" t="s">
        <v>2</v>
      </c>
      <c r="I393" s="149">
        <v>13</v>
      </c>
      <c r="J393" s="40"/>
    </row>
    <row r="394" spans="1:13" x14ac:dyDescent="0.25">
      <c r="A394" s="44"/>
      <c r="B394" s="44"/>
      <c r="C394" s="39">
        <v>0.64583333333333337</v>
      </c>
      <c r="D394" s="149" t="s">
        <v>41</v>
      </c>
      <c r="E394" s="149" t="s">
        <v>1</v>
      </c>
      <c r="F394" s="149" t="s">
        <v>50</v>
      </c>
      <c r="G394" s="149">
        <v>6</v>
      </c>
      <c r="H394" s="149" t="s">
        <v>2</v>
      </c>
      <c r="I394" s="149">
        <v>3</v>
      </c>
      <c r="J394" s="40"/>
    </row>
    <row r="395" spans="1:13" x14ac:dyDescent="0.25">
      <c r="A395" s="39"/>
      <c r="B395" s="136" t="s">
        <v>112</v>
      </c>
      <c r="C395" s="39">
        <v>0.64583333333333337</v>
      </c>
      <c r="D395" s="149" t="s">
        <v>47</v>
      </c>
      <c r="E395" s="149" t="s">
        <v>1</v>
      </c>
      <c r="F395" s="149" t="s">
        <v>57</v>
      </c>
      <c r="G395" s="7">
        <v>3</v>
      </c>
      <c r="H395" s="7" t="s">
        <v>2</v>
      </c>
      <c r="I395" s="7">
        <v>0</v>
      </c>
      <c r="J395" s="40"/>
    </row>
    <row r="396" spans="1:13" x14ac:dyDescent="0.25">
      <c r="A396" s="44"/>
      <c r="B396" s="44"/>
      <c r="C396" s="39">
        <v>0.64583333333333337</v>
      </c>
      <c r="D396" s="149" t="s">
        <v>55</v>
      </c>
      <c r="E396" s="149" t="s">
        <v>1</v>
      </c>
      <c r="F396" s="149" t="s">
        <v>52</v>
      </c>
      <c r="G396" s="149">
        <v>1</v>
      </c>
      <c r="H396" s="149" t="s">
        <v>2</v>
      </c>
      <c r="I396" s="149">
        <v>2</v>
      </c>
      <c r="J396" s="40"/>
    </row>
    <row r="397" spans="1:13" x14ac:dyDescent="0.25">
      <c r="A397" s="44"/>
      <c r="B397" s="44"/>
      <c r="C397" s="39">
        <v>0.64583333333333337</v>
      </c>
      <c r="D397" s="149" t="s">
        <v>44</v>
      </c>
      <c r="E397" s="149" t="s">
        <v>1</v>
      </c>
      <c r="F397" s="149" t="s">
        <v>42</v>
      </c>
      <c r="G397" s="149">
        <v>1</v>
      </c>
      <c r="H397" s="149" t="s">
        <v>2</v>
      </c>
      <c r="I397" s="149">
        <v>6</v>
      </c>
      <c r="J397" s="40"/>
    </row>
    <row r="398" spans="1:13" x14ac:dyDescent="0.25">
      <c r="A398" s="44"/>
      <c r="B398" s="44"/>
      <c r="C398" s="39">
        <v>0.64583333333333337</v>
      </c>
      <c r="D398" s="149" t="s">
        <v>40</v>
      </c>
      <c r="E398" s="149" t="s">
        <v>1</v>
      </c>
      <c r="F398" s="149" t="s">
        <v>53</v>
      </c>
      <c r="G398" s="149">
        <v>6</v>
      </c>
      <c r="H398" s="149" t="s">
        <v>2</v>
      </c>
      <c r="I398" s="149">
        <v>0</v>
      </c>
      <c r="J398" s="40"/>
    </row>
    <row r="399" spans="1:13" x14ac:dyDescent="0.25">
      <c r="A399" s="44"/>
      <c r="B399" s="44"/>
      <c r="C399" s="46"/>
      <c r="D399" s="41" t="s">
        <v>61</v>
      </c>
      <c r="E399" s="149"/>
      <c r="F399" s="41" t="s">
        <v>51</v>
      </c>
      <c r="G399" s="159"/>
      <c r="H399" s="160"/>
      <c r="I399" s="161"/>
      <c r="J399" s="40"/>
    </row>
    <row r="400" spans="1:13" x14ac:dyDescent="0.25">
      <c r="A400" s="34"/>
      <c r="B400" s="40"/>
      <c r="G400" s="32"/>
      <c r="H400" s="32"/>
      <c r="I400" s="32"/>
      <c r="J400" s="40"/>
    </row>
    <row r="401" spans="1:13" x14ac:dyDescent="0.25">
      <c r="A401" s="34"/>
      <c r="B401" s="34"/>
      <c r="D401" s="35" t="s">
        <v>33</v>
      </c>
      <c r="E401" s="35"/>
      <c r="F401" s="36">
        <v>44696</v>
      </c>
      <c r="G401" s="32"/>
      <c r="H401" s="32"/>
      <c r="I401" s="32"/>
      <c r="J401" s="40"/>
      <c r="M401" s="1"/>
    </row>
    <row r="402" spans="1:13" x14ac:dyDescent="0.25">
      <c r="A402" s="44"/>
      <c r="B402" s="44"/>
      <c r="C402" s="38">
        <v>0.625</v>
      </c>
      <c r="D402" s="150" t="s">
        <v>56</v>
      </c>
      <c r="E402" s="150" t="s">
        <v>1</v>
      </c>
      <c r="F402" s="150" t="s">
        <v>43</v>
      </c>
      <c r="G402" s="150">
        <v>3</v>
      </c>
      <c r="H402" s="150" t="s">
        <v>2</v>
      </c>
      <c r="I402" s="150">
        <v>6</v>
      </c>
      <c r="J402" s="40"/>
    </row>
    <row r="403" spans="1:13" x14ac:dyDescent="0.25">
      <c r="A403" s="44"/>
      <c r="B403" s="44"/>
      <c r="C403" s="38">
        <v>0.625</v>
      </c>
      <c r="D403" s="150" t="s">
        <v>48</v>
      </c>
      <c r="E403" s="150" t="s">
        <v>1</v>
      </c>
      <c r="F403" s="150" t="s">
        <v>39</v>
      </c>
      <c r="G403" s="150">
        <v>3</v>
      </c>
      <c r="H403" s="150" t="s">
        <v>2</v>
      </c>
      <c r="I403" s="150">
        <v>3</v>
      </c>
      <c r="J403" s="40"/>
    </row>
    <row r="404" spans="1:13" x14ac:dyDescent="0.25">
      <c r="A404" s="44"/>
      <c r="B404" s="136" t="s">
        <v>112</v>
      </c>
      <c r="C404" s="38">
        <v>0.625</v>
      </c>
      <c r="D404" s="150" t="s">
        <v>53</v>
      </c>
      <c r="E404" s="150" t="s">
        <v>1</v>
      </c>
      <c r="F404" s="150" t="s">
        <v>46</v>
      </c>
      <c r="G404" s="41">
        <v>0</v>
      </c>
      <c r="H404" s="41" t="s">
        <v>2</v>
      </c>
      <c r="I404" s="41">
        <v>3</v>
      </c>
      <c r="J404" s="40"/>
    </row>
    <row r="405" spans="1:13" x14ac:dyDescent="0.25">
      <c r="A405" s="44"/>
      <c r="B405" s="44"/>
      <c r="C405" s="38">
        <v>0.625</v>
      </c>
      <c r="D405" s="150" t="s">
        <v>57</v>
      </c>
      <c r="E405" s="150" t="s">
        <v>1</v>
      </c>
      <c r="F405" s="150" t="s">
        <v>55</v>
      </c>
      <c r="G405" s="150">
        <v>4</v>
      </c>
      <c r="H405" s="150" t="s">
        <v>2</v>
      </c>
      <c r="I405" s="150">
        <v>1</v>
      </c>
      <c r="J405" s="40"/>
    </row>
    <row r="406" spans="1:13" x14ac:dyDescent="0.25">
      <c r="A406" s="44"/>
      <c r="B406" s="44"/>
      <c r="C406" s="39">
        <v>0.64583333333333337</v>
      </c>
      <c r="D406" s="150" t="s">
        <v>45</v>
      </c>
      <c r="E406" s="150" t="s">
        <v>1</v>
      </c>
      <c r="F406" s="150" t="s">
        <v>41</v>
      </c>
      <c r="G406" s="150">
        <v>3</v>
      </c>
      <c r="H406" s="150" t="s">
        <v>2</v>
      </c>
      <c r="I406" s="150">
        <v>2</v>
      </c>
      <c r="J406" s="40"/>
    </row>
    <row r="407" spans="1:13" x14ac:dyDescent="0.25">
      <c r="A407" s="44"/>
      <c r="B407" s="44"/>
      <c r="C407" s="39">
        <v>0.64583333333333337</v>
      </c>
      <c r="D407" s="150" t="s">
        <v>49</v>
      </c>
      <c r="E407" s="150" t="s">
        <v>1</v>
      </c>
      <c r="F407" s="150" t="s">
        <v>54</v>
      </c>
      <c r="G407" s="150">
        <v>2</v>
      </c>
      <c r="H407" s="150" t="s">
        <v>2</v>
      </c>
      <c r="I407" s="150">
        <v>2</v>
      </c>
      <c r="J407" s="40"/>
    </row>
    <row r="408" spans="1:13" x14ac:dyDescent="0.25">
      <c r="A408" s="44"/>
      <c r="B408" s="44"/>
      <c r="C408" s="39">
        <v>0.64583333333333337</v>
      </c>
      <c r="D408" s="150" t="s">
        <v>42</v>
      </c>
      <c r="E408" s="150" t="s">
        <v>1</v>
      </c>
      <c r="F408" s="150" t="s">
        <v>51</v>
      </c>
      <c r="G408" s="150">
        <v>5</v>
      </c>
      <c r="H408" s="150" t="s">
        <v>2</v>
      </c>
      <c r="I408" s="150">
        <v>1</v>
      </c>
      <c r="J408" s="40"/>
    </row>
    <row r="409" spans="1:13" x14ac:dyDescent="0.25">
      <c r="A409" s="44"/>
      <c r="B409" s="44"/>
      <c r="C409" s="39">
        <v>0.64583333333333337</v>
      </c>
      <c r="D409" s="150" t="s">
        <v>52</v>
      </c>
      <c r="E409" s="150" t="s">
        <v>1</v>
      </c>
      <c r="F409" s="150" t="s">
        <v>44</v>
      </c>
      <c r="G409" s="150">
        <v>1</v>
      </c>
      <c r="H409" s="150" t="s">
        <v>2</v>
      </c>
      <c r="I409" s="150">
        <v>1</v>
      </c>
      <c r="J409" s="40"/>
    </row>
    <row r="410" spans="1:13" x14ac:dyDescent="0.25">
      <c r="A410" s="44"/>
      <c r="B410" s="136" t="s">
        <v>112</v>
      </c>
      <c r="C410" s="39">
        <v>0.64583333333333337</v>
      </c>
      <c r="D410" s="150" t="s">
        <v>50</v>
      </c>
      <c r="E410" s="150" t="s">
        <v>1</v>
      </c>
      <c r="F410" s="150" t="s">
        <v>47</v>
      </c>
      <c r="G410" s="41">
        <v>3</v>
      </c>
      <c r="H410" s="41" t="s">
        <v>2</v>
      </c>
      <c r="I410" s="41">
        <v>0</v>
      </c>
      <c r="J410" s="40"/>
    </row>
    <row r="411" spans="1:13" x14ac:dyDescent="0.25">
      <c r="A411" s="44"/>
      <c r="B411" s="44"/>
      <c r="C411" s="46"/>
      <c r="D411" s="41" t="s">
        <v>61</v>
      </c>
      <c r="E411" s="150"/>
      <c r="F411" s="41" t="s">
        <v>40</v>
      </c>
      <c r="G411" s="159"/>
      <c r="H411" s="160"/>
      <c r="I411" s="161"/>
      <c r="J411" s="40"/>
    </row>
    <row r="412" spans="1:13" x14ac:dyDescent="0.25">
      <c r="A412" s="34"/>
      <c r="B412" s="40"/>
      <c r="D412" s="32"/>
      <c r="E412" s="32"/>
      <c r="F412" s="32"/>
      <c r="G412" s="31"/>
      <c r="H412" s="31"/>
      <c r="J412" s="40"/>
    </row>
    <row r="413" spans="1:13" x14ac:dyDescent="0.25">
      <c r="A413" s="34"/>
      <c r="B413" s="34"/>
      <c r="D413" s="35" t="s">
        <v>34</v>
      </c>
      <c r="E413" s="35"/>
      <c r="F413" s="36">
        <v>44703</v>
      </c>
      <c r="G413" s="32"/>
      <c r="H413" s="32"/>
      <c r="I413" s="32"/>
      <c r="J413" s="40"/>
      <c r="L413" s="6"/>
      <c r="M413" s="29"/>
    </row>
    <row r="414" spans="1:13" x14ac:dyDescent="0.25">
      <c r="A414" s="44"/>
      <c r="B414" s="44"/>
      <c r="C414" s="38">
        <v>0.625</v>
      </c>
      <c r="D414" s="151" t="s">
        <v>43</v>
      </c>
      <c r="E414" s="151" t="s">
        <v>1</v>
      </c>
      <c r="F414" s="151" t="s">
        <v>49</v>
      </c>
      <c r="G414" s="151">
        <v>6</v>
      </c>
      <c r="H414" s="151" t="s">
        <v>2</v>
      </c>
      <c r="I414" s="151">
        <v>3</v>
      </c>
      <c r="J414" s="40"/>
    </row>
    <row r="415" spans="1:13" x14ac:dyDescent="0.25">
      <c r="A415" s="44"/>
      <c r="B415" s="44"/>
      <c r="C415" s="38">
        <v>0.625</v>
      </c>
      <c r="D415" s="151" t="s">
        <v>47</v>
      </c>
      <c r="E415" s="151" t="s">
        <v>1</v>
      </c>
      <c r="F415" s="151" t="s">
        <v>45</v>
      </c>
      <c r="G415" s="151">
        <v>8</v>
      </c>
      <c r="H415" s="151" t="s">
        <v>2</v>
      </c>
      <c r="I415" s="151">
        <v>1</v>
      </c>
      <c r="J415" s="40"/>
    </row>
    <row r="416" spans="1:13" x14ac:dyDescent="0.25">
      <c r="A416" s="44"/>
      <c r="B416" s="44"/>
      <c r="C416" s="38">
        <v>0.625</v>
      </c>
      <c r="D416" s="151" t="s">
        <v>39</v>
      </c>
      <c r="E416" s="151" t="s">
        <v>1</v>
      </c>
      <c r="F416" s="151" t="s">
        <v>53</v>
      </c>
      <c r="G416" s="151">
        <v>5</v>
      </c>
      <c r="H416" s="151" t="s">
        <v>2</v>
      </c>
      <c r="I416" s="151">
        <v>0</v>
      </c>
      <c r="J416" s="40"/>
    </row>
    <row r="417" spans="1:21" x14ac:dyDescent="0.25">
      <c r="A417" s="44"/>
      <c r="B417" s="44"/>
      <c r="C417" s="39">
        <v>0.64583333333333337</v>
      </c>
      <c r="D417" s="151" t="s">
        <v>54</v>
      </c>
      <c r="E417" s="151" t="s">
        <v>1</v>
      </c>
      <c r="F417" s="151" t="s">
        <v>48</v>
      </c>
      <c r="G417" s="151">
        <v>3</v>
      </c>
      <c r="H417" s="151" t="s">
        <v>2</v>
      </c>
      <c r="I417" s="151">
        <v>2</v>
      </c>
      <c r="J417" s="40"/>
    </row>
    <row r="418" spans="1:21" x14ac:dyDescent="0.25">
      <c r="A418" s="44"/>
      <c r="B418" s="44"/>
      <c r="C418" s="39">
        <v>0.64583333333333337</v>
      </c>
      <c r="D418" s="151" t="s">
        <v>41</v>
      </c>
      <c r="E418" s="151" t="s">
        <v>1</v>
      </c>
      <c r="F418" s="151" t="s">
        <v>56</v>
      </c>
      <c r="G418" s="151">
        <v>6</v>
      </c>
      <c r="H418" s="151" t="s">
        <v>2</v>
      </c>
      <c r="I418" s="151">
        <v>4</v>
      </c>
      <c r="J418" s="40"/>
    </row>
    <row r="419" spans="1:21" x14ac:dyDescent="0.25">
      <c r="A419" s="44"/>
      <c r="B419" s="136" t="s">
        <v>112</v>
      </c>
      <c r="C419" s="39">
        <v>0.64583333333333337</v>
      </c>
      <c r="D419" s="151" t="s">
        <v>55</v>
      </c>
      <c r="E419" s="151" t="s">
        <v>1</v>
      </c>
      <c r="F419" s="41" t="s">
        <v>50</v>
      </c>
      <c r="G419" s="41">
        <v>3</v>
      </c>
      <c r="H419" s="41" t="s">
        <v>2</v>
      </c>
      <c r="I419" s="41">
        <v>0</v>
      </c>
      <c r="J419" s="40"/>
    </row>
    <row r="420" spans="1:21" s="31" customFormat="1" x14ac:dyDescent="0.25">
      <c r="A420" s="44"/>
      <c r="B420" s="44"/>
      <c r="C420" s="39">
        <v>0.64583333333333337</v>
      </c>
      <c r="D420" s="151" t="s">
        <v>44</v>
      </c>
      <c r="E420" s="151" t="s">
        <v>1</v>
      </c>
      <c r="F420" s="151" t="s">
        <v>57</v>
      </c>
      <c r="G420" s="151">
        <v>1</v>
      </c>
      <c r="H420" s="151" t="s">
        <v>2</v>
      </c>
      <c r="I420" s="151">
        <v>4</v>
      </c>
      <c r="J420" s="40"/>
      <c r="K420" s="3"/>
      <c r="L420" s="3"/>
      <c r="M420" s="3"/>
      <c r="N420" s="3"/>
      <c r="O420" s="3"/>
      <c r="P420" s="6"/>
      <c r="Q420" s="6"/>
      <c r="R420" s="6"/>
      <c r="S420" s="3"/>
      <c r="T420" s="3"/>
      <c r="U420" s="3"/>
    </row>
    <row r="421" spans="1:21" s="31" customFormat="1" x14ac:dyDescent="0.25">
      <c r="A421" s="44"/>
      <c r="B421" s="44"/>
      <c r="C421" s="39">
        <v>0.64583333333333337</v>
      </c>
      <c r="D421" s="151" t="s">
        <v>51</v>
      </c>
      <c r="E421" s="151" t="s">
        <v>1</v>
      </c>
      <c r="F421" s="151" t="s">
        <v>52</v>
      </c>
      <c r="G421" s="151">
        <v>1</v>
      </c>
      <c r="H421" s="151" t="s">
        <v>2</v>
      </c>
      <c r="I421" s="151">
        <v>2</v>
      </c>
      <c r="J421" s="40"/>
      <c r="K421" s="3"/>
      <c r="L421" s="3"/>
      <c r="M421" s="3"/>
      <c r="N421" s="3"/>
      <c r="O421" s="3"/>
      <c r="P421" s="6"/>
      <c r="Q421" s="6"/>
      <c r="R421" s="6"/>
      <c r="S421" s="3"/>
      <c r="T421" s="3"/>
      <c r="U421" s="3"/>
    </row>
    <row r="422" spans="1:21" s="31" customFormat="1" x14ac:dyDescent="0.25">
      <c r="A422" s="44"/>
      <c r="B422" s="44"/>
      <c r="C422" s="39">
        <v>0.64583333333333337</v>
      </c>
      <c r="D422" s="151" t="s">
        <v>40</v>
      </c>
      <c r="E422" s="151" t="s">
        <v>1</v>
      </c>
      <c r="F422" s="151" t="s">
        <v>42</v>
      </c>
      <c r="G422" s="151">
        <v>6</v>
      </c>
      <c r="H422" s="151" t="s">
        <v>2</v>
      </c>
      <c r="I422" s="151">
        <v>1</v>
      </c>
      <c r="J422" s="40"/>
      <c r="K422" s="3"/>
      <c r="L422" s="3"/>
      <c r="M422" s="3"/>
      <c r="N422" s="3"/>
      <c r="O422" s="3"/>
      <c r="P422" s="6"/>
      <c r="Q422" s="6"/>
      <c r="R422" s="6"/>
      <c r="S422" s="3"/>
      <c r="T422" s="3"/>
      <c r="U422" s="3"/>
    </row>
    <row r="423" spans="1:21" s="31" customFormat="1" x14ac:dyDescent="0.25">
      <c r="A423" s="44"/>
      <c r="B423" s="44"/>
      <c r="C423" s="39"/>
      <c r="D423" s="41" t="s">
        <v>61</v>
      </c>
      <c r="E423" s="151"/>
      <c r="F423" s="41" t="s">
        <v>46</v>
      </c>
      <c r="G423" s="159"/>
      <c r="H423" s="160"/>
      <c r="I423" s="161"/>
      <c r="J423" s="40"/>
      <c r="K423" s="3"/>
      <c r="L423" s="3"/>
      <c r="M423" s="3"/>
      <c r="N423" s="3"/>
      <c r="O423" s="3"/>
      <c r="P423" s="6"/>
      <c r="Q423" s="6"/>
      <c r="R423" s="6"/>
      <c r="S423" s="3"/>
      <c r="T423" s="3"/>
      <c r="U423" s="3"/>
    </row>
    <row r="424" spans="1:21" s="31" customFormat="1" x14ac:dyDescent="0.25">
      <c r="A424" s="34"/>
      <c r="B424" s="40"/>
      <c r="D424" s="30"/>
      <c r="E424" s="32"/>
      <c r="F424" s="34"/>
      <c r="G424" s="30"/>
      <c r="H424" s="30"/>
      <c r="J424" s="40"/>
      <c r="K424" s="3"/>
      <c r="L424" s="3"/>
      <c r="M424" s="3"/>
      <c r="N424" s="3"/>
      <c r="O424" s="3"/>
      <c r="P424" s="6"/>
      <c r="Q424" s="6"/>
      <c r="R424" s="6"/>
      <c r="S424" s="3"/>
      <c r="T424" s="3"/>
      <c r="U424" s="3"/>
    </row>
    <row r="425" spans="1:21" s="31" customFormat="1" x14ac:dyDescent="0.25">
      <c r="A425" s="34"/>
      <c r="B425" s="34"/>
      <c r="D425" s="35" t="s">
        <v>35</v>
      </c>
      <c r="E425" s="35"/>
      <c r="F425" s="36" t="s">
        <v>94</v>
      </c>
      <c r="G425" s="32"/>
      <c r="H425" s="32"/>
      <c r="I425" s="32"/>
      <c r="J425" s="40"/>
      <c r="K425" s="3"/>
      <c r="L425" s="3"/>
      <c r="M425" s="1"/>
      <c r="N425" s="3"/>
      <c r="O425" s="3"/>
      <c r="P425" s="6"/>
      <c r="Q425" s="6"/>
      <c r="R425" s="6"/>
      <c r="S425" s="3"/>
      <c r="T425" s="3"/>
      <c r="U425" s="3"/>
    </row>
    <row r="426" spans="1:21" s="31" customFormat="1" x14ac:dyDescent="0.25">
      <c r="A426" s="42">
        <v>44340</v>
      </c>
      <c r="B426" s="141" t="s">
        <v>119</v>
      </c>
      <c r="C426" s="39">
        <v>0.83333333333333337</v>
      </c>
      <c r="D426" s="152" t="s">
        <v>54</v>
      </c>
      <c r="E426" s="152" t="s">
        <v>1</v>
      </c>
      <c r="F426" s="152" t="s">
        <v>50</v>
      </c>
      <c r="G426" s="152">
        <v>1</v>
      </c>
      <c r="H426" s="152" t="s">
        <v>2</v>
      </c>
      <c r="I426" s="152">
        <v>2</v>
      </c>
      <c r="J426" s="40"/>
      <c r="K426" s="3"/>
      <c r="L426" s="3"/>
      <c r="M426" s="3"/>
      <c r="N426" s="3"/>
      <c r="O426" s="3"/>
      <c r="P426" s="6"/>
      <c r="Q426" s="6"/>
      <c r="R426" s="6"/>
      <c r="S426" s="3"/>
      <c r="T426" s="3"/>
      <c r="U426" s="3"/>
    </row>
    <row r="427" spans="1:21" s="31" customFormat="1" x14ac:dyDescent="0.25">
      <c r="A427" s="43">
        <v>44341</v>
      </c>
      <c r="B427" s="141" t="s">
        <v>97</v>
      </c>
      <c r="C427" s="39">
        <v>0.83333333333333337</v>
      </c>
      <c r="D427" s="152" t="s">
        <v>39</v>
      </c>
      <c r="E427" s="152" t="s">
        <v>1</v>
      </c>
      <c r="F427" s="152" t="s">
        <v>45</v>
      </c>
      <c r="G427" s="152">
        <v>2</v>
      </c>
      <c r="H427" s="152" t="s">
        <v>2</v>
      </c>
      <c r="I427" s="152">
        <v>0</v>
      </c>
      <c r="J427" s="40"/>
      <c r="K427" s="3"/>
      <c r="L427" s="3"/>
      <c r="M427" s="3"/>
      <c r="N427" s="3"/>
      <c r="O427" s="3"/>
      <c r="P427" s="6"/>
      <c r="Q427" s="6"/>
      <c r="R427" s="6"/>
      <c r="S427" s="3"/>
      <c r="T427" s="3"/>
      <c r="U427" s="3"/>
    </row>
    <row r="428" spans="1:21" s="31" customFormat="1" x14ac:dyDescent="0.25">
      <c r="A428" s="42">
        <v>44342</v>
      </c>
      <c r="B428" s="141" t="s">
        <v>96</v>
      </c>
      <c r="C428" s="38">
        <v>0.625</v>
      </c>
      <c r="D428" s="152" t="s">
        <v>40</v>
      </c>
      <c r="E428" s="152" t="s">
        <v>1</v>
      </c>
      <c r="F428" s="152" t="s">
        <v>41</v>
      </c>
      <c r="G428" s="152">
        <v>3</v>
      </c>
      <c r="H428" s="152" t="s">
        <v>2</v>
      </c>
      <c r="I428" s="152">
        <v>1</v>
      </c>
      <c r="J428" s="40"/>
      <c r="K428" s="3"/>
      <c r="L428" s="3"/>
      <c r="M428" s="3"/>
      <c r="N428" s="3"/>
      <c r="O428" s="3"/>
      <c r="P428" s="6"/>
      <c r="Q428" s="6"/>
      <c r="R428" s="6"/>
      <c r="S428" s="3"/>
      <c r="T428" s="3"/>
      <c r="U428" s="3"/>
    </row>
    <row r="429" spans="1:21" s="31" customFormat="1" x14ac:dyDescent="0.25">
      <c r="A429" s="42">
        <v>44342</v>
      </c>
      <c r="B429" s="136" t="s">
        <v>112</v>
      </c>
      <c r="C429" s="38">
        <v>0.625</v>
      </c>
      <c r="D429" s="152" t="s">
        <v>46</v>
      </c>
      <c r="E429" s="152" t="s">
        <v>1</v>
      </c>
      <c r="F429" s="41" t="s">
        <v>56</v>
      </c>
      <c r="G429" s="41">
        <v>3</v>
      </c>
      <c r="H429" s="41" t="s">
        <v>2</v>
      </c>
      <c r="I429" s="41">
        <v>0</v>
      </c>
      <c r="J429" s="40"/>
      <c r="K429" s="3"/>
      <c r="L429" s="3"/>
      <c r="M429" s="3"/>
      <c r="N429" s="3"/>
      <c r="O429" s="3"/>
      <c r="P429" s="6"/>
      <c r="Q429" s="6"/>
      <c r="R429" s="6"/>
      <c r="S429" s="3"/>
      <c r="T429" s="3"/>
      <c r="U429" s="3"/>
    </row>
    <row r="430" spans="1:21" s="31" customFormat="1" x14ac:dyDescent="0.25">
      <c r="A430" s="42">
        <v>44342</v>
      </c>
      <c r="B430" s="141" t="s">
        <v>96</v>
      </c>
      <c r="C430" s="38">
        <v>0.625</v>
      </c>
      <c r="D430" s="152" t="s">
        <v>53</v>
      </c>
      <c r="E430" s="152" t="s">
        <v>1</v>
      </c>
      <c r="F430" s="152" t="s">
        <v>42</v>
      </c>
      <c r="G430" s="152">
        <v>1</v>
      </c>
      <c r="H430" s="152" t="s">
        <v>2</v>
      </c>
      <c r="I430" s="152">
        <v>7</v>
      </c>
      <c r="J430" s="40"/>
      <c r="K430" s="3"/>
      <c r="L430" s="3"/>
      <c r="M430" s="3"/>
      <c r="N430" s="3"/>
      <c r="O430" s="3"/>
      <c r="P430" s="6"/>
      <c r="Q430" s="6"/>
      <c r="R430" s="6"/>
      <c r="S430" s="3"/>
      <c r="T430" s="3"/>
      <c r="U430" s="3"/>
    </row>
    <row r="431" spans="1:21" s="31" customFormat="1" x14ac:dyDescent="0.25">
      <c r="A431" s="42">
        <v>44342</v>
      </c>
      <c r="B431" s="141" t="s">
        <v>96</v>
      </c>
      <c r="C431" s="39">
        <v>0.64583333333333337</v>
      </c>
      <c r="D431" s="152" t="s">
        <v>49</v>
      </c>
      <c r="E431" s="152" t="s">
        <v>1</v>
      </c>
      <c r="F431" s="152" t="s">
        <v>57</v>
      </c>
      <c r="G431" s="152">
        <v>6</v>
      </c>
      <c r="H431" s="152" t="s">
        <v>2</v>
      </c>
      <c r="I431" s="152">
        <v>2</v>
      </c>
      <c r="J431" s="40"/>
      <c r="K431" s="3"/>
      <c r="L431" s="3"/>
      <c r="M431" s="3"/>
      <c r="N431" s="3"/>
      <c r="O431" s="3"/>
      <c r="P431" s="6"/>
      <c r="Q431" s="6"/>
      <c r="R431" s="6"/>
      <c r="S431" s="3"/>
      <c r="T431" s="3"/>
      <c r="U431" s="3"/>
    </row>
    <row r="432" spans="1:21" s="31" customFormat="1" x14ac:dyDescent="0.25">
      <c r="A432" s="42">
        <v>44342</v>
      </c>
      <c r="B432" s="141" t="s">
        <v>96</v>
      </c>
      <c r="C432" s="39">
        <v>0.64583333333333337</v>
      </c>
      <c r="D432" s="152" t="s">
        <v>48</v>
      </c>
      <c r="E432" s="152" t="s">
        <v>1</v>
      </c>
      <c r="F432" s="152" t="s">
        <v>52</v>
      </c>
      <c r="G432" s="152">
        <v>2</v>
      </c>
      <c r="H432" s="152" t="s">
        <v>2</v>
      </c>
      <c r="I432" s="152">
        <v>1</v>
      </c>
      <c r="J432" s="40"/>
      <c r="K432" s="3"/>
      <c r="L432" s="3"/>
      <c r="M432" s="3"/>
      <c r="N432" s="3"/>
      <c r="O432" s="3"/>
      <c r="P432" s="6"/>
      <c r="Q432" s="6"/>
      <c r="R432" s="6"/>
      <c r="S432" s="3"/>
      <c r="T432" s="3"/>
      <c r="U432" s="3"/>
    </row>
    <row r="433" spans="1:21" s="31" customFormat="1" x14ac:dyDescent="0.25">
      <c r="A433" s="42">
        <v>44342</v>
      </c>
      <c r="B433" s="141" t="s">
        <v>96</v>
      </c>
      <c r="C433" s="39">
        <v>0.64583333333333337</v>
      </c>
      <c r="D433" s="152" t="s">
        <v>44</v>
      </c>
      <c r="E433" s="152" t="s">
        <v>1</v>
      </c>
      <c r="F433" s="152" t="s">
        <v>55</v>
      </c>
      <c r="G433" s="152">
        <v>2</v>
      </c>
      <c r="H433" s="152" t="s">
        <v>2</v>
      </c>
      <c r="I433" s="152">
        <v>4</v>
      </c>
      <c r="J433" s="40"/>
      <c r="K433" s="3"/>
      <c r="L433" s="3"/>
      <c r="M433" s="3"/>
      <c r="N433" s="3"/>
      <c r="O433" s="3"/>
      <c r="P433" s="6"/>
      <c r="Q433" s="6"/>
      <c r="R433" s="6"/>
      <c r="S433" s="3"/>
      <c r="T433" s="3"/>
      <c r="U433" s="3"/>
    </row>
    <row r="434" spans="1:21" x14ac:dyDescent="0.25">
      <c r="A434" s="42">
        <v>44342</v>
      </c>
      <c r="B434" s="141" t="s">
        <v>96</v>
      </c>
      <c r="C434" s="39">
        <v>0.64583333333333337</v>
      </c>
      <c r="D434" s="152" t="s">
        <v>51</v>
      </c>
      <c r="E434" s="152" t="s">
        <v>1</v>
      </c>
      <c r="F434" s="152" t="s">
        <v>47</v>
      </c>
      <c r="G434" s="152">
        <v>2</v>
      </c>
      <c r="H434" s="152" t="s">
        <v>2</v>
      </c>
      <c r="I434" s="152">
        <v>4</v>
      </c>
      <c r="J434" s="40"/>
    </row>
    <row r="435" spans="1:21" x14ac:dyDescent="0.25">
      <c r="A435" s="44"/>
      <c r="B435" s="44"/>
      <c r="C435" s="46"/>
      <c r="D435" s="41" t="s">
        <v>61</v>
      </c>
      <c r="E435" s="47"/>
      <c r="F435" s="41" t="s">
        <v>43</v>
      </c>
      <c r="G435" s="159"/>
      <c r="H435" s="160"/>
      <c r="I435" s="161"/>
      <c r="J435" s="40"/>
    </row>
    <row r="436" spans="1:21" x14ac:dyDescent="0.25">
      <c r="A436" s="34"/>
      <c r="B436" s="40"/>
      <c r="G436" s="31"/>
      <c r="H436" s="31"/>
      <c r="J436" s="40"/>
    </row>
    <row r="437" spans="1:21" x14ac:dyDescent="0.25">
      <c r="A437" s="34"/>
      <c r="B437" s="34"/>
      <c r="D437" s="35" t="s">
        <v>36</v>
      </c>
      <c r="E437" s="35"/>
      <c r="F437" s="36">
        <v>44710</v>
      </c>
      <c r="G437" s="32"/>
      <c r="H437" s="32"/>
      <c r="I437" s="32"/>
      <c r="J437" s="40"/>
      <c r="M437" s="1"/>
    </row>
    <row r="438" spans="1:21" x14ac:dyDescent="0.25">
      <c r="A438" s="44"/>
      <c r="B438" s="136" t="s">
        <v>112</v>
      </c>
      <c r="C438" s="38">
        <v>0.625</v>
      </c>
      <c r="D438" s="153" t="s">
        <v>57</v>
      </c>
      <c r="E438" s="153" t="s">
        <v>1</v>
      </c>
      <c r="F438" s="153" t="s">
        <v>51</v>
      </c>
      <c r="G438" s="41">
        <v>3</v>
      </c>
      <c r="H438" s="41" t="s">
        <v>2</v>
      </c>
      <c r="I438" s="41">
        <v>0</v>
      </c>
      <c r="J438" s="40"/>
    </row>
    <row r="439" spans="1:21" x14ac:dyDescent="0.25">
      <c r="A439" s="44"/>
      <c r="B439" s="44"/>
      <c r="C439" s="38">
        <v>0.625</v>
      </c>
      <c r="D439" s="153" t="s">
        <v>56</v>
      </c>
      <c r="E439" s="153" t="s">
        <v>1</v>
      </c>
      <c r="F439" s="153" t="s">
        <v>47</v>
      </c>
      <c r="G439" s="153">
        <v>2</v>
      </c>
      <c r="H439" s="153" t="s">
        <v>2</v>
      </c>
      <c r="I439" s="153">
        <v>8</v>
      </c>
      <c r="J439" s="40"/>
    </row>
    <row r="440" spans="1:21" x14ac:dyDescent="0.25">
      <c r="A440" s="44"/>
      <c r="B440" s="44"/>
      <c r="C440" s="39">
        <v>0.64583333333333337</v>
      </c>
      <c r="D440" s="153" t="s">
        <v>41</v>
      </c>
      <c r="E440" s="153" t="s">
        <v>1</v>
      </c>
      <c r="F440" s="153" t="s">
        <v>43</v>
      </c>
      <c r="G440" s="153">
        <v>1</v>
      </c>
      <c r="H440" s="153" t="s">
        <v>2</v>
      </c>
      <c r="I440" s="153">
        <v>3</v>
      </c>
      <c r="J440" s="40"/>
    </row>
    <row r="441" spans="1:21" x14ac:dyDescent="0.25">
      <c r="A441" s="44"/>
      <c r="B441" s="44"/>
      <c r="C441" s="39">
        <v>0.64583333333333337</v>
      </c>
      <c r="D441" s="153" t="s">
        <v>48</v>
      </c>
      <c r="E441" s="153" t="s">
        <v>1</v>
      </c>
      <c r="F441" s="153" t="s">
        <v>49</v>
      </c>
      <c r="G441" s="153">
        <v>2</v>
      </c>
      <c r="H441" s="153" t="s">
        <v>2</v>
      </c>
      <c r="I441" s="153">
        <v>3</v>
      </c>
      <c r="J441" s="40"/>
    </row>
    <row r="442" spans="1:21" x14ac:dyDescent="0.25">
      <c r="A442" s="44"/>
      <c r="B442" s="44"/>
      <c r="C442" s="39">
        <v>0.64583333333333337</v>
      </c>
      <c r="D442" s="153" t="s">
        <v>42</v>
      </c>
      <c r="E442" s="153" t="s">
        <v>1</v>
      </c>
      <c r="F442" s="153" t="s">
        <v>46</v>
      </c>
      <c r="G442" s="153">
        <v>0</v>
      </c>
      <c r="H442" s="153" t="s">
        <v>2</v>
      </c>
      <c r="I442" s="153">
        <v>1</v>
      </c>
      <c r="J442" s="40"/>
    </row>
    <row r="443" spans="1:21" x14ac:dyDescent="0.25">
      <c r="A443" s="44"/>
      <c r="B443" s="44"/>
      <c r="C443" s="39">
        <v>0.64583333333333337</v>
      </c>
      <c r="D443" s="153" t="s">
        <v>52</v>
      </c>
      <c r="E443" s="153" t="s">
        <v>1</v>
      </c>
      <c r="F443" s="153" t="s">
        <v>40</v>
      </c>
      <c r="G443" s="153">
        <v>2</v>
      </c>
      <c r="H443" s="153" t="s">
        <v>2</v>
      </c>
      <c r="I443" s="153">
        <v>3</v>
      </c>
      <c r="J443" s="40"/>
    </row>
    <row r="444" spans="1:21" x14ac:dyDescent="0.25">
      <c r="A444" s="44"/>
      <c r="B444" s="44"/>
      <c r="C444" s="39">
        <v>0.64583333333333337</v>
      </c>
      <c r="D444" s="153" t="s">
        <v>50</v>
      </c>
      <c r="E444" s="153" t="s">
        <v>1</v>
      </c>
      <c r="F444" s="153" t="s">
        <v>44</v>
      </c>
      <c r="G444" s="153">
        <v>3</v>
      </c>
      <c r="H444" s="153" t="s">
        <v>2</v>
      </c>
      <c r="I444" s="153">
        <v>1</v>
      </c>
      <c r="J444" s="40"/>
    </row>
    <row r="445" spans="1:21" x14ac:dyDescent="0.25">
      <c r="A445" s="44"/>
      <c r="B445" s="44"/>
      <c r="C445" s="39">
        <v>0.64583333333333337</v>
      </c>
      <c r="D445" s="153" t="s">
        <v>45</v>
      </c>
      <c r="E445" s="153" t="s">
        <v>1</v>
      </c>
      <c r="F445" s="153" t="s">
        <v>55</v>
      </c>
      <c r="G445" s="153">
        <v>5</v>
      </c>
      <c r="H445" s="153" t="s">
        <v>2</v>
      </c>
      <c r="I445" s="153">
        <v>6</v>
      </c>
      <c r="J445" s="40"/>
    </row>
    <row r="446" spans="1:21" x14ac:dyDescent="0.25">
      <c r="A446" s="44"/>
      <c r="B446" s="44"/>
      <c r="C446" s="38">
        <v>0.75</v>
      </c>
      <c r="D446" s="153" t="s">
        <v>53</v>
      </c>
      <c r="E446" s="153" t="s">
        <v>1</v>
      </c>
      <c r="F446" s="153" t="s">
        <v>54</v>
      </c>
      <c r="G446" s="153">
        <v>1</v>
      </c>
      <c r="H446" s="153" t="s">
        <v>2</v>
      </c>
      <c r="I446" s="153">
        <v>5</v>
      </c>
      <c r="J446" s="40"/>
    </row>
    <row r="447" spans="1:21" x14ac:dyDescent="0.25">
      <c r="A447" s="44"/>
      <c r="B447" s="44"/>
      <c r="C447" s="46"/>
      <c r="D447" s="41" t="s">
        <v>61</v>
      </c>
      <c r="E447" s="153"/>
      <c r="F447" s="41" t="s">
        <v>39</v>
      </c>
      <c r="G447" s="159"/>
      <c r="H447" s="160"/>
      <c r="I447" s="161"/>
      <c r="J447" s="40"/>
    </row>
    <row r="448" spans="1:21" x14ac:dyDescent="0.25">
      <c r="A448" s="34"/>
      <c r="B448" s="40"/>
      <c r="G448" s="31"/>
      <c r="H448" s="31"/>
      <c r="J448" s="40"/>
    </row>
    <row r="449" spans="1:21" x14ac:dyDescent="0.25">
      <c r="A449" s="34"/>
      <c r="B449" s="34"/>
      <c r="D449" s="35" t="s">
        <v>37</v>
      </c>
      <c r="E449" s="35"/>
      <c r="F449" s="36" t="s">
        <v>95</v>
      </c>
      <c r="G449" s="32"/>
      <c r="H449" s="32"/>
      <c r="J449" s="40"/>
    </row>
    <row r="450" spans="1:21" x14ac:dyDescent="0.25">
      <c r="A450" s="42">
        <v>44347</v>
      </c>
      <c r="B450" s="141" t="s">
        <v>119</v>
      </c>
      <c r="C450" s="39">
        <v>0.84375</v>
      </c>
      <c r="D450" s="154" t="s">
        <v>51</v>
      </c>
      <c r="E450" s="154" t="s">
        <v>1</v>
      </c>
      <c r="F450" s="154" t="s">
        <v>50</v>
      </c>
      <c r="G450" s="154">
        <v>3</v>
      </c>
      <c r="H450" s="154" t="s">
        <v>2</v>
      </c>
      <c r="I450" s="154">
        <v>5</v>
      </c>
      <c r="J450" s="40"/>
    </row>
    <row r="451" spans="1:21" x14ac:dyDescent="0.25">
      <c r="A451" s="42">
        <v>44715</v>
      </c>
      <c r="B451" s="141" t="s">
        <v>98</v>
      </c>
      <c r="C451" s="39">
        <v>0.83333333333333337</v>
      </c>
      <c r="D451" s="154" t="s">
        <v>39</v>
      </c>
      <c r="E451" s="154" t="s">
        <v>1</v>
      </c>
      <c r="F451" s="154" t="s">
        <v>42</v>
      </c>
      <c r="G451" s="154">
        <v>1</v>
      </c>
      <c r="H451" s="154" t="s">
        <v>2</v>
      </c>
      <c r="I451" s="154">
        <v>3</v>
      </c>
      <c r="J451" s="40"/>
    </row>
    <row r="452" spans="1:21" x14ac:dyDescent="0.25">
      <c r="A452" s="44"/>
      <c r="B452" s="141" t="s">
        <v>100</v>
      </c>
      <c r="C452" s="38">
        <v>0.625</v>
      </c>
      <c r="D452" s="154" t="s">
        <v>47</v>
      </c>
      <c r="E452" s="154" t="s">
        <v>1</v>
      </c>
      <c r="F452" s="154" t="s">
        <v>41</v>
      </c>
      <c r="G452" s="154">
        <v>3</v>
      </c>
      <c r="H452" s="154" t="s">
        <v>2</v>
      </c>
      <c r="I452" s="154">
        <v>2</v>
      </c>
      <c r="J452" s="40"/>
    </row>
    <row r="453" spans="1:21" x14ac:dyDescent="0.25">
      <c r="A453" s="44"/>
      <c r="B453" s="141" t="s">
        <v>100</v>
      </c>
      <c r="C453" s="38">
        <v>0.625</v>
      </c>
      <c r="D453" s="154" t="s">
        <v>46</v>
      </c>
      <c r="E453" s="154" t="s">
        <v>1</v>
      </c>
      <c r="F453" s="154" t="s">
        <v>52</v>
      </c>
      <c r="G453" s="154">
        <v>5</v>
      </c>
      <c r="H453" s="154" t="s">
        <v>2</v>
      </c>
      <c r="I453" s="154">
        <v>1</v>
      </c>
      <c r="J453" s="40"/>
      <c r="M453" s="1"/>
    </row>
    <row r="454" spans="1:21" x14ac:dyDescent="0.25">
      <c r="A454" s="44"/>
      <c r="B454" s="141" t="s">
        <v>100</v>
      </c>
      <c r="C454" s="39">
        <v>0.64583333333333337</v>
      </c>
      <c r="D454" s="154" t="s">
        <v>48</v>
      </c>
      <c r="E454" s="154" t="s">
        <v>1</v>
      </c>
      <c r="F454" s="154" t="s">
        <v>43</v>
      </c>
      <c r="G454" s="154">
        <v>2</v>
      </c>
      <c r="H454" s="154" t="s">
        <v>2</v>
      </c>
      <c r="I454" s="154">
        <v>4</v>
      </c>
      <c r="J454" s="40"/>
    </row>
    <row r="455" spans="1:21" x14ac:dyDescent="0.25">
      <c r="A455" s="44"/>
      <c r="B455" s="141" t="s">
        <v>100</v>
      </c>
      <c r="C455" s="39">
        <v>0.64583333333333337</v>
      </c>
      <c r="D455" s="154" t="s">
        <v>55</v>
      </c>
      <c r="E455" s="154" t="s">
        <v>1</v>
      </c>
      <c r="F455" s="154" t="s">
        <v>56</v>
      </c>
      <c r="G455" s="154">
        <v>12</v>
      </c>
      <c r="H455" s="154" t="s">
        <v>2</v>
      </c>
      <c r="I455" s="154">
        <v>1</v>
      </c>
      <c r="J455" s="40"/>
    </row>
    <row r="456" spans="1:21" x14ac:dyDescent="0.25">
      <c r="A456" s="44"/>
      <c r="B456" s="141" t="s">
        <v>100</v>
      </c>
      <c r="C456" s="39">
        <v>0.64583333333333337</v>
      </c>
      <c r="D456" s="154" t="s">
        <v>44</v>
      </c>
      <c r="E456" s="154" t="s">
        <v>1</v>
      </c>
      <c r="F456" s="154" t="s">
        <v>45</v>
      </c>
      <c r="G456" s="154">
        <v>0</v>
      </c>
      <c r="H456" s="154" t="s">
        <v>2</v>
      </c>
      <c r="I456" s="154">
        <v>3</v>
      </c>
      <c r="J456" s="40"/>
    </row>
    <row r="457" spans="1:21" x14ac:dyDescent="0.25">
      <c r="A457" s="44"/>
      <c r="B457" s="141" t="s">
        <v>100</v>
      </c>
      <c r="C457" s="39">
        <v>0.64583333333333337</v>
      </c>
      <c r="D457" s="154" t="s">
        <v>49</v>
      </c>
      <c r="E457" s="154" t="s">
        <v>1</v>
      </c>
      <c r="F457" s="154" t="s">
        <v>53</v>
      </c>
      <c r="G457" s="154">
        <v>8</v>
      </c>
      <c r="H457" s="154" t="s">
        <v>2</v>
      </c>
      <c r="I457" s="154">
        <v>2</v>
      </c>
      <c r="J457" s="40"/>
    </row>
    <row r="458" spans="1:21" x14ac:dyDescent="0.25">
      <c r="A458" s="44"/>
      <c r="B458" s="141" t="s">
        <v>100</v>
      </c>
      <c r="C458" s="38">
        <v>0.75</v>
      </c>
      <c r="D458" s="154" t="s">
        <v>40</v>
      </c>
      <c r="E458" s="154" t="s">
        <v>1</v>
      </c>
      <c r="F458" s="154" t="s">
        <v>57</v>
      </c>
      <c r="G458" s="154">
        <v>5</v>
      </c>
      <c r="H458" s="154" t="s">
        <v>2</v>
      </c>
      <c r="I458" s="154">
        <v>3</v>
      </c>
      <c r="J458" s="40"/>
    </row>
    <row r="459" spans="1:21" x14ac:dyDescent="0.25">
      <c r="A459" s="44"/>
      <c r="B459" s="44"/>
      <c r="C459" s="46"/>
      <c r="D459" s="41" t="s">
        <v>61</v>
      </c>
      <c r="E459" s="154"/>
      <c r="F459" s="41" t="s">
        <v>54</v>
      </c>
      <c r="G459" s="159"/>
      <c r="H459" s="160"/>
      <c r="I459" s="161"/>
      <c r="J459" s="40"/>
    </row>
    <row r="460" spans="1:21" x14ac:dyDescent="0.25">
      <c r="A460" s="34"/>
      <c r="B460" s="40"/>
      <c r="G460" s="32"/>
      <c r="H460" s="32"/>
      <c r="I460" s="32"/>
      <c r="J460" s="40"/>
    </row>
    <row r="461" spans="1:21" x14ac:dyDescent="0.25">
      <c r="A461" s="34"/>
      <c r="B461" s="34"/>
      <c r="D461" s="35" t="s">
        <v>38</v>
      </c>
      <c r="E461" s="35"/>
      <c r="F461" s="36">
        <v>44724</v>
      </c>
      <c r="G461" s="32"/>
      <c r="H461" s="32"/>
      <c r="I461" s="32"/>
      <c r="J461" s="40"/>
    </row>
    <row r="462" spans="1:21" x14ac:dyDescent="0.25">
      <c r="A462" s="44"/>
      <c r="B462" s="136" t="s">
        <v>112</v>
      </c>
      <c r="C462" s="38">
        <v>0.625</v>
      </c>
      <c r="D462" s="155" t="s">
        <v>53</v>
      </c>
      <c r="E462" s="155" t="s">
        <v>1</v>
      </c>
      <c r="F462" s="155" t="s">
        <v>48</v>
      </c>
      <c r="G462" s="41">
        <v>0</v>
      </c>
      <c r="H462" s="41" t="s">
        <v>2</v>
      </c>
      <c r="I462" s="41">
        <v>3</v>
      </c>
      <c r="J462" s="40"/>
      <c r="M462" s="1"/>
    </row>
    <row r="463" spans="1:21" s="31" customFormat="1" x14ac:dyDescent="0.25">
      <c r="A463" s="44"/>
      <c r="B463" s="136" t="s">
        <v>112</v>
      </c>
      <c r="C463" s="38">
        <v>0.625</v>
      </c>
      <c r="D463" s="155" t="s">
        <v>56</v>
      </c>
      <c r="E463" s="155" t="s">
        <v>1</v>
      </c>
      <c r="F463" s="155" t="s">
        <v>44</v>
      </c>
      <c r="G463" s="41">
        <v>0</v>
      </c>
      <c r="H463" s="41" t="s">
        <v>2</v>
      </c>
      <c r="I463" s="41">
        <v>3</v>
      </c>
      <c r="J463" s="40"/>
      <c r="K463" s="3"/>
      <c r="L463" s="3"/>
      <c r="M463" s="3"/>
      <c r="N463" s="3"/>
      <c r="O463" s="3"/>
      <c r="P463" s="6"/>
      <c r="Q463" s="6"/>
      <c r="R463" s="6"/>
      <c r="S463" s="3"/>
      <c r="T463" s="3"/>
      <c r="U463" s="3"/>
    </row>
    <row r="464" spans="1:21" s="31" customFormat="1" x14ac:dyDescent="0.25">
      <c r="A464" s="44"/>
      <c r="B464" s="44"/>
      <c r="C464" s="39">
        <v>0.64583333333333337</v>
      </c>
      <c r="D464" s="155" t="s">
        <v>57</v>
      </c>
      <c r="E464" s="155" t="s">
        <v>1</v>
      </c>
      <c r="F464" s="155" t="s">
        <v>46</v>
      </c>
      <c r="G464" s="155">
        <v>0</v>
      </c>
      <c r="H464" s="155" t="s">
        <v>2</v>
      </c>
      <c r="I464" s="155">
        <v>3</v>
      </c>
      <c r="J464" s="40"/>
      <c r="K464" s="3"/>
      <c r="L464" s="3"/>
      <c r="M464" s="3"/>
      <c r="N464" s="3"/>
      <c r="O464" s="3"/>
      <c r="P464" s="6"/>
      <c r="Q464" s="6"/>
      <c r="R464" s="6"/>
      <c r="S464" s="3"/>
      <c r="T464" s="3"/>
      <c r="U464" s="3"/>
    </row>
    <row r="465" spans="1:21" s="31" customFormat="1" x14ac:dyDescent="0.25">
      <c r="A465" s="44"/>
      <c r="B465" s="44"/>
      <c r="C465" s="39">
        <v>0.64583333333333337</v>
      </c>
      <c r="D465" s="155" t="s">
        <v>43</v>
      </c>
      <c r="E465" s="155" t="s">
        <v>1</v>
      </c>
      <c r="F465" s="155" t="s">
        <v>47</v>
      </c>
      <c r="G465" s="155">
        <v>3</v>
      </c>
      <c r="H465" s="155" t="s">
        <v>2</v>
      </c>
      <c r="I465" s="155">
        <v>0</v>
      </c>
      <c r="J465" s="40"/>
      <c r="K465" s="3"/>
      <c r="L465" s="3"/>
      <c r="M465" s="3"/>
      <c r="N465" s="3"/>
      <c r="O465" s="3"/>
      <c r="P465" s="6"/>
      <c r="Q465" s="6"/>
      <c r="R465" s="6"/>
      <c r="S465" s="3"/>
      <c r="T465" s="3"/>
      <c r="U465" s="3"/>
    </row>
    <row r="466" spans="1:21" s="31" customFormat="1" x14ac:dyDescent="0.25">
      <c r="A466" s="44"/>
      <c r="B466" s="44"/>
      <c r="C466" s="39">
        <v>0.64583333333333337</v>
      </c>
      <c r="D466" s="155" t="s">
        <v>42</v>
      </c>
      <c r="E466" s="155" t="s">
        <v>1</v>
      </c>
      <c r="F466" s="155" t="s">
        <v>54</v>
      </c>
      <c r="G466" s="155">
        <v>6</v>
      </c>
      <c r="H466" s="155" t="s">
        <v>2</v>
      </c>
      <c r="I466" s="155">
        <v>0</v>
      </c>
      <c r="J466" s="40"/>
      <c r="K466" s="3"/>
      <c r="L466" s="3"/>
      <c r="M466" s="3"/>
      <c r="N466" s="3"/>
      <c r="O466" s="3"/>
      <c r="P466" s="6"/>
      <c r="Q466" s="6"/>
      <c r="R466" s="6"/>
      <c r="S466" s="3"/>
      <c r="T466" s="3"/>
      <c r="U466" s="3"/>
    </row>
    <row r="467" spans="1:21" s="31" customFormat="1" x14ac:dyDescent="0.25">
      <c r="A467" s="44"/>
      <c r="B467" s="44"/>
      <c r="C467" s="39">
        <v>0.64583333333333337</v>
      </c>
      <c r="D467" s="155" t="s">
        <v>52</v>
      </c>
      <c r="E467" s="155" t="s">
        <v>1</v>
      </c>
      <c r="F467" s="155" t="s">
        <v>39</v>
      </c>
      <c r="G467" s="155">
        <v>3</v>
      </c>
      <c r="H467" s="155" t="s">
        <v>2</v>
      </c>
      <c r="I467" s="155">
        <v>2</v>
      </c>
      <c r="J467" s="40"/>
      <c r="K467" s="3"/>
      <c r="L467" s="3"/>
      <c r="M467" s="3"/>
      <c r="N467" s="3"/>
      <c r="O467" s="3"/>
      <c r="P467" s="6"/>
      <c r="Q467" s="6"/>
      <c r="R467" s="6"/>
      <c r="S467" s="3"/>
      <c r="T467" s="3"/>
      <c r="U467" s="3"/>
    </row>
    <row r="468" spans="1:21" s="31" customFormat="1" x14ac:dyDescent="0.25">
      <c r="A468" s="44"/>
      <c r="B468" s="44"/>
      <c r="C468" s="39">
        <v>0.64583333333333337</v>
      </c>
      <c r="D468" s="155" t="s">
        <v>50</v>
      </c>
      <c r="E468" s="155" t="s">
        <v>1</v>
      </c>
      <c r="F468" s="155" t="s">
        <v>40</v>
      </c>
      <c r="G468" s="155">
        <v>2</v>
      </c>
      <c r="H468" s="155" t="s">
        <v>2</v>
      </c>
      <c r="I468" s="155">
        <v>4</v>
      </c>
      <c r="J468" s="40"/>
      <c r="K468" s="3"/>
      <c r="L468" s="3"/>
      <c r="M468" s="3"/>
      <c r="N468" s="3"/>
      <c r="O468" s="3"/>
      <c r="P468" s="6"/>
      <c r="Q468" s="6"/>
      <c r="R468" s="6"/>
      <c r="S468" s="3"/>
      <c r="T468" s="3"/>
      <c r="U468" s="3"/>
    </row>
    <row r="469" spans="1:21" s="31" customFormat="1" x14ac:dyDescent="0.25">
      <c r="A469" s="44"/>
      <c r="B469" s="44"/>
      <c r="C469" s="39">
        <v>0.64583333333333337</v>
      </c>
      <c r="D469" s="155" t="s">
        <v>45</v>
      </c>
      <c r="E469" s="155" t="s">
        <v>1</v>
      </c>
      <c r="F469" s="155" t="s">
        <v>51</v>
      </c>
      <c r="G469" s="155">
        <v>8</v>
      </c>
      <c r="H469" s="155" t="s">
        <v>2</v>
      </c>
      <c r="I469" s="155">
        <v>3</v>
      </c>
      <c r="J469" s="40"/>
      <c r="K469" s="3"/>
      <c r="L469" s="3"/>
      <c r="M469" s="3"/>
      <c r="N469" s="3"/>
      <c r="O469" s="3"/>
      <c r="P469" s="6"/>
      <c r="Q469" s="6"/>
      <c r="R469" s="6"/>
      <c r="S469" s="3"/>
      <c r="T469" s="3"/>
      <c r="U469" s="3"/>
    </row>
    <row r="470" spans="1:21" s="31" customFormat="1" x14ac:dyDescent="0.25">
      <c r="A470" s="44"/>
      <c r="B470" s="44"/>
      <c r="C470" s="39">
        <v>0.64583333333333337</v>
      </c>
      <c r="D470" s="155" t="s">
        <v>41</v>
      </c>
      <c r="E470" s="155" t="s">
        <v>1</v>
      </c>
      <c r="F470" s="155" t="s">
        <v>55</v>
      </c>
      <c r="G470" s="155">
        <v>4</v>
      </c>
      <c r="H470" s="155" t="s">
        <v>2</v>
      </c>
      <c r="I470" s="155">
        <v>0</v>
      </c>
      <c r="J470" s="40"/>
      <c r="K470" s="3"/>
      <c r="L470" s="3"/>
      <c r="M470" s="3"/>
      <c r="N470" s="3"/>
      <c r="O470" s="3"/>
      <c r="P470" s="6"/>
      <c r="Q470" s="6"/>
      <c r="R470" s="6"/>
      <c r="S470" s="3"/>
      <c r="T470" s="3"/>
      <c r="U470" s="3"/>
    </row>
    <row r="471" spans="1:21" s="31" customFormat="1" x14ac:dyDescent="0.25">
      <c r="A471" s="44"/>
      <c r="B471" s="44"/>
      <c r="C471" s="46"/>
      <c r="D471" s="41" t="s">
        <v>61</v>
      </c>
      <c r="E471" s="47"/>
      <c r="F471" s="41" t="s">
        <v>49</v>
      </c>
      <c r="G471" s="159"/>
      <c r="H471" s="160"/>
      <c r="I471" s="161"/>
      <c r="J471" s="40"/>
      <c r="K471" s="3"/>
      <c r="L471" s="3"/>
      <c r="M471" s="3"/>
      <c r="N471" s="3"/>
      <c r="O471" s="3"/>
      <c r="P471" s="6"/>
      <c r="Q471" s="6"/>
      <c r="R471" s="6"/>
      <c r="S471" s="3"/>
      <c r="T471" s="3"/>
      <c r="U471" s="3"/>
    </row>
    <row r="472" spans="1:21" x14ac:dyDescent="0.25">
      <c r="A472" s="34"/>
      <c r="B472" s="40"/>
      <c r="J472" s="40"/>
    </row>
    <row r="473" spans="1:21" x14ac:dyDescent="0.25">
      <c r="A473" s="34"/>
      <c r="B473" s="40"/>
      <c r="J473" s="40"/>
    </row>
    <row r="474" spans="1:21" x14ac:dyDescent="0.25">
      <c r="A474" s="34"/>
      <c r="B474" s="40"/>
      <c r="J474" s="40"/>
    </row>
    <row r="475" spans="1:21" x14ac:dyDescent="0.25">
      <c r="A475" s="34"/>
      <c r="B475" s="40"/>
      <c r="J475" s="40"/>
    </row>
    <row r="476" spans="1:21" x14ac:dyDescent="0.25">
      <c r="A476" s="34"/>
      <c r="B476" s="40"/>
      <c r="J476" s="40"/>
    </row>
    <row r="477" spans="1:21" x14ac:dyDescent="0.25">
      <c r="A477" s="34"/>
      <c r="B477" s="40"/>
      <c r="J477" s="40"/>
    </row>
    <row r="478" spans="1:21" x14ac:dyDescent="0.25">
      <c r="A478" s="34"/>
      <c r="B478" s="40"/>
      <c r="J478" s="40"/>
    </row>
    <row r="479" spans="1:21" x14ac:dyDescent="0.25">
      <c r="A479" s="34"/>
      <c r="B479" s="40"/>
      <c r="J479" s="40"/>
    </row>
    <row r="480" spans="1:21" x14ac:dyDescent="0.25">
      <c r="A480" s="34"/>
      <c r="B480" s="40"/>
      <c r="J480" s="40"/>
    </row>
    <row r="481" spans="1:10" x14ac:dyDescent="0.25">
      <c r="A481" s="34"/>
      <c r="B481" s="40"/>
      <c r="J481" s="40"/>
    </row>
    <row r="482" spans="1:10" x14ac:dyDescent="0.25">
      <c r="A482" s="34"/>
      <c r="B482" s="40"/>
      <c r="J482" s="40"/>
    </row>
    <row r="483" spans="1:10" x14ac:dyDescent="0.25">
      <c r="A483" s="34"/>
      <c r="B483" s="40"/>
      <c r="J483" s="40"/>
    </row>
    <row r="484" spans="1:10" x14ac:dyDescent="0.25">
      <c r="A484" s="34"/>
      <c r="B484" s="40"/>
      <c r="J484" s="40"/>
    </row>
    <row r="485" spans="1:10" x14ac:dyDescent="0.25">
      <c r="A485" s="34"/>
      <c r="B485" s="40"/>
      <c r="J485" s="40"/>
    </row>
    <row r="486" spans="1:10" x14ac:dyDescent="0.25">
      <c r="A486" s="34"/>
      <c r="B486" s="40"/>
      <c r="J486" s="40"/>
    </row>
    <row r="487" spans="1:10" x14ac:dyDescent="0.25">
      <c r="A487" s="34"/>
      <c r="B487" s="40"/>
      <c r="J487" s="40"/>
    </row>
    <row r="488" spans="1:10" x14ac:dyDescent="0.25">
      <c r="A488" s="34"/>
      <c r="B488" s="40"/>
      <c r="J488" s="40"/>
    </row>
    <row r="489" spans="1:10" x14ac:dyDescent="0.25">
      <c r="A489" s="34"/>
      <c r="B489" s="40"/>
      <c r="J489" s="40"/>
    </row>
    <row r="490" spans="1:10" x14ac:dyDescent="0.25">
      <c r="A490" s="34"/>
      <c r="B490" s="40"/>
      <c r="J490" s="34"/>
    </row>
    <row r="491" spans="1:10" x14ac:dyDescent="0.25">
      <c r="A491" s="34"/>
      <c r="B491" s="40"/>
      <c r="J491" s="34"/>
    </row>
    <row r="492" spans="1:10" x14ac:dyDescent="0.25">
      <c r="A492" s="34"/>
      <c r="B492" s="40"/>
      <c r="J492" s="34"/>
    </row>
    <row r="493" spans="1:10" x14ac:dyDescent="0.25">
      <c r="A493" s="34"/>
      <c r="B493" s="40"/>
      <c r="J493" s="34"/>
    </row>
    <row r="501" spans="16:21" x14ac:dyDescent="0.25">
      <c r="P501" s="3"/>
      <c r="Q501" s="3"/>
      <c r="R501" s="3"/>
      <c r="S501" s="6"/>
      <c r="T501" s="6"/>
      <c r="U501" s="6"/>
    </row>
  </sheetData>
  <autoFilter ref="A4:U476" xr:uid="{00000000-0009-0000-0000-000000000000}"/>
  <mergeCells count="46">
    <mergeCell ref="K5:U5"/>
    <mergeCell ref="G471:I471"/>
    <mergeCell ref="G459:I459"/>
    <mergeCell ref="G447:I447"/>
    <mergeCell ref="K28:U36"/>
    <mergeCell ref="G435:I435"/>
    <mergeCell ref="G372:I372"/>
    <mergeCell ref="G423:I423"/>
    <mergeCell ref="G411:I411"/>
    <mergeCell ref="G399:I399"/>
    <mergeCell ref="G384:I384"/>
    <mergeCell ref="G132:I132"/>
    <mergeCell ref="G93:I93"/>
    <mergeCell ref="Q40:S40"/>
    <mergeCell ref="K39:U39"/>
    <mergeCell ref="G82:I82"/>
    <mergeCell ref="G105:I105"/>
    <mergeCell ref="G202:I202"/>
    <mergeCell ref="G117:I117"/>
    <mergeCell ref="G49:I49"/>
    <mergeCell ref="G241:I241"/>
    <mergeCell ref="G214:I214"/>
    <mergeCell ref="G229:I229"/>
    <mergeCell ref="K62:U64"/>
    <mergeCell ref="G190:I190"/>
    <mergeCell ref="G67:I67"/>
    <mergeCell ref="G167:I167"/>
    <mergeCell ref="G155:I155"/>
    <mergeCell ref="G179:I179"/>
    <mergeCell ref="G37:I37"/>
    <mergeCell ref="G143:I143"/>
    <mergeCell ref="D1:F1"/>
    <mergeCell ref="D2:F2"/>
    <mergeCell ref="D3:F3"/>
    <mergeCell ref="G16:I16"/>
    <mergeCell ref="G26:I26"/>
    <mergeCell ref="G349:I349"/>
    <mergeCell ref="G361:I361"/>
    <mergeCell ref="G325:I325"/>
    <mergeCell ref="G337:I337"/>
    <mergeCell ref="G253:I253"/>
    <mergeCell ref="G313:I313"/>
    <mergeCell ref="G265:I265"/>
    <mergeCell ref="G277:I277"/>
    <mergeCell ref="G289:I289"/>
    <mergeCell ref="G301:I301"/>
  </mergeCells>
  <phoneticPr fontId="11" type="noConversion"/>
  <pageMargins left="0.59055118110236227" right="0.43307086614173229" top="0.47244094488188981" bottom="0.43307086614173229" header="0.31496062992125984" footer="0.15748031496062992"/>
  <pageSetup paperSize="9" scale="85" orientation="portrait" verticalDpi="1200" r:id="rId1"/>
  <rowBreaks count="7" manualBreakCount="7">
    <brk id="68" max="16383" man="1"/>
    <brk id="133" max="16383" man="1"/>
    <brk id="191" max="16383" man="1"/>
    <brk id="254" max="16383" man="1"/>
    <brk id="314" max="16383" man="1"/>
    <brk id="373" max="16383" man="1"/>
    <brk id="4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KOL Ffm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</cp:lastModifiedBy>
  <cp:lastPrinted>2022-06-06T10:47:54Z</cp:lastPrinted>
  <dcterms:created xsi:type="dcterms:W3CDTF">2021-06-28T15:10:31Z</dcterms:created>
  <dcterms:modified xsi:type="dcterms:W3CDTF">2022-06-26T10:14:04Z</dcterms:modified>
</cp:coreProperties>
</file>